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88" windowWidth="14952" windowHeight="5388" firstSheet="2" activeTab="2"/>
  </bookViews>
  <sheets>
    <sheet name="Белые сухие" sheetId="2" r:id="rId1"/>
    <sheet name="Розовые сухие" sheetId="7" r:id="rId2"/>
    <sheet name="Красные сухие" sheetId="3" r:id="rId3"/>
    <sheet name="Сладкие" sheetId="4" r:id="rId4"/>
    <sheet name="Крепленные" sheetId="5" r:id="rId5"/>
    <sheet name="Специальные" sheetId="6" r:id="rId6"/>
    <sheet name="Рейтинг" sheetId="8" r:id="rId7"/>
  </sheets>
  <calcPr calcId="124519"/>
</workbook>
</file>

<file path=xl/calcChain.xml><?xml version="1.0" encoding="utf-8"?>
<calcChain xmlns="http://schemas.openxmlformats.org/spreadsheetml/2006/main">
  <c r="I2" i="2"/>
  <c r="I46" i="8"/>
  <c r="I15"/>
  <c r="I75"/>
  <c r="I5"/>
  <c r="I40"/>
  <c r="I39"/>
  <c r="I22"/>
  <c r="I14"/>
  <c r="I54"/>
  <c r="I70"/>
  <c r="I69"/>
  <c r="I60"/>
  <c r="I62"/>
  <c r="I74"/>
  <c r="I27"/>
  <c r="I20"/>
  <c r="I19"/>
  <c r="I36"/>
  <c r="I57"/>
  <c r="I32"/>
  <c r="I49"/>
  <c r="I59"/>
  <c r="I66"/>
  <c r="I42"/>
  <c r="I18"/>
  <c r="I58"/>
  <c r="I52"/>
  <c r="I73"/>
  <c r="I72"/>
  <c r="I68"/>
  <c r="I71"/>
  <c r="I63"/>
  <c r="I45"/>
  <c r="I48"/>
  <c r="I47"/>
  <c r="I31"/>
  <c r="I65"/>
  <c r="I30"/>
  <c r="I41"/>
  <c r="I26"/>
  <c r="I11"/>
  <c r="I12"/>
  <c r="I33"/>
  <c r="I24"/>
  <c r="I17"/>
  <c r="I25"/>
  <c r="I16"/>
  <c r="I4"/>
  <c r="I13"/>
  <c r="I56"/>
  <c r="I35"/>
  <c r="I61"/>
  <c r="I51"/>
  <c r="I55"/>
  <c r="I3"/>
  <c r="I64"/>
  <c r="I29"/>
  <c r="I38"/>
  <c r="I37"/>
  <c r="I21"/>
  <c r="I34"/>
  <c r="I44"/>
  <c r="I43"/>
  <c r="I2"/>
  <c r="I8"/>
  <c r="I50"/>
  <c r="I28"/>
  <c r="I10"/>
  <c r="I53"/>
  <c r="F67"/>
  <c r="I67" s="1"/>
  <c r="I9"/>
  <c r="I23"/>
  <c r="I7"/>
  <c r="I6"/>
  <c r="I3" i="6"/>
  <c r="I4"/>
  <c r="I5"/>
  <c r="I6"/>
  <c r="I2"/>
  <c r="I6" i="5"/>
  <c r="I7"/>
  <c r="I8"/>
  <c r="I9"/>
  <c r="I10"/>
  <c r="I11"/>
  <c r="I12"/>
  <c r="I13"/>
  <c r="I14"/>
  <c r="I3"/>
  <c r="I4"/>
  <c r="I5"/>
  <c r="I2"/>
  <c r="I3" i="4"/>
  <c r="I4"/>
  <c r="I5"/>
  <c r="I6"/>
  <c r="I2"/>
  <c r="I9" i="3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"/>
  <c r="I4"/>
  <c r="I5"/>
  <c r="I6"/>
  <c r="I7"/>
  <c r="I8"/>
  <c r="I2"/>
  <c r="I3" i="7"/>
  <c r="I2"/>
  <c r="I14" i="2"/>
  <c r="I15"/>
  <c r="I16"/>
  <c r="I17"/>
  <c r="I18"/>
  <c r="I19"/>
  <c r="I20"/>
  <c r="I10"/>
  <c r="I11"/>
  <c r="I12"/>
  <c r="I13"/>
  <c r="I8"/>
  <c r="I9"/>
  <c r="I6"/>
  <c r="I5"/>
  <c r="I4"/>
  <c r="I3"/>
  <c r="F7"/>
  <c r="I7" s="1"/>
</calcChain>
</file>

<file path=xl/sharedStrings.xml><?xml version="1.0" encoding="utf-8"?>
<sst xmlns="http://schemas.openxmlformats.org/spreadsheetml/2006/main" count="600" uniqueCount="180">
  <si>
    <t>№</t>
  </si>
  <si>
    <t>Шифр</t>
  </si>
  <si>
    <t>Толмачов</t>
  </si>
  <si>
    <t>Зиневич</t>
  </si>
  <si>
    <t>Кравченко</t>
  </si>
  <si>
    <t>Ткаченко</t>
  </si>
  <si>
    <t>Итог. Рез</t>
  </si>
  <si>
    <t>Автор</t>
  </si>
  <si>
    <t>Вино</t>
  </si>
  <si>
    <t>Проходько С.В.</t>
  </si>
  <si>
    <t>Мускат</t>
  </si>
  <si>
    <t>Гусев Д.Э.</t>
  </si>
  <si>
    <t>Ркацители</t>
  </si>
  <si>
    <t>Шардоне</t>
  </si>
  <si>
    <t>Рислинг</t>
  </si>
  <si>
    <t>Совиньон Блан</t>
  </si>
  <si>
    <t>Санников С.Е.</t>
  </si>
  <si>
    <t>Аверин А.И.</t>
  </si>
  <si>
    <t>Заика И.В.</t>
  </si>
  <si>
    <t>Сильванер</t>
  </si>
  <si>
    <t>Красохина С.И.</t>
  </si>
  <si>
    <t>Елисеевы</t>
  </si>
  <si>
    <t>Сухоруков А.А.</t>
  </si>
  <si>
    <t>Павлий Б.М.</t>
  </si>
  <si>
    <t>Приходько А.И.</t>
  </si>
  <si>
    <t>Пилипенко В.М.</t>
  </si>
  <si>
    <t>Пышьев А.</t>
  </si>
  <si>
    <t>Гечеи Заматош</t>
  </si>
  <si>
    <t>Цветочный</t>
  </si>
  <si>
    <t>Шардонель</t>
  </si>
  <si>
    <t>Гевюрцтраминер</t>
  </si>
  <si>
    <t>Мускат Подилля</t>
  </si>
  <si>
    <t>Бурштын Подилля</t>
  </si>
  <si>
    <t>Бианка</t>
  </si>
  <si>
    <t>Цитронный Магарача</t>
  </si>
  <si>
    <t>Бахус</t>
  </si>
  <si>
    <t>Перлина</t>
  </si>
  <si>
    <t>Тип</t>
  </si>
  <si>
    <t>Бел.сух.</t>
  </si>
  <si>
    <t>Бескоровайный С.Б.</t>
  </si>
  <si>
    <t>Молдова розовая</t>
  </si>
  <si>
    <t>ROSE</t>
  </si>
  <si>
    <t>роз.сух.</t>
  </si>
  <si>
    <t>красн.сух.</t>
  </si>
  <si>
    <t>Приходько С.В.</t>
  </si>
  <si>
    <t>Ширшиков О.Я.</t>
  </si>
  <si>
    <t>Тютюнников А.И.</t>
  </si>
  <si>
    <t>Марченко В.А.</t>
  </si>
  <si>
    <t>Портненко С.В.</t>
  </si>
  <si>
    <t>Комынин А.А.</t>
  </si>
  <si>
    <t>Рондо</t>
  </si>
  <si>
    <t>Амурцы</t>
  </si>
  <si>
    <t>Юпитер</t>
  </si>
  <si>
    <t>Мерло</t>
  </si>
  <si>
    <t>Гурзуфский розовый</t>
  </si>
  <si>
    <t>Красностоп Золотовский</t>
  </si>
  <si>
    <t>Рубин АЗОС</t>
  </si>
  <si>
    <t>Каберне Совиньон</t>
  </si>
  <si>
    <t>Молдова</t>
  </si>
  <si>
    <t>Пино Нуар</t>
  </si>
  <si>
    <t>Августа</t>
  </si>
  <si>
    <t>Русское Каберне</t>
  </si>
  <si>
    <t>Степной Рубин</t>
  </si>
  <si>
    <t>Рубин Голодрыги</t>
  </si>
  <si>
    <t>Рубин Болгарский</t>
  </si>
  <si>
    <t>Хрон</t>
  </si>
  <si>
    <t>Кортис</t>
  </si>
  <si>
    <t>Кочубей</t>
  </si>
  <si>
    <t>Ливадийский черный</t>
  </si>
  <si>
    <t>Каберне</t>
  </si>
  <si>
    <t>Roesler&amp;Dormina</t>
  </si>
  <si>
    <t>Саперави</t>
  </si>
  <si>
    <t>Каберне купаж</t>
  </si>
  <si>
    <t>Малютенко А.В.</t>
  </si>
  <si>
    <t>Киевский купаж</t>
  </si>
  <si>
    <t>Магия</t>
  </si>
  <si>
    <t>Льодянэ</t>
  </si>
  <si>
    <t>Комета</t>
  </si>
  <si>
    <t>сладк.</t>
  </si>
  <si>
    <t>Нужный В.И.</t>
  </si>
  <si>
    <t>Шевцов Е.И.</t>
  </si>
  <si>
    <t>Галант Л.А.</t>
  </si>
  <si>
    <t>Деркач И.Я.</t>
  </si>
  <si>
    <t>Цитронное</t>
  </si>
  <si>
    <t>Голубок</t>
  </si>
  <si>
    <t>Черный Гранат 2010</t>
  </si>
  <si>
    <t>Черный Гранат 2012</t>
  </si>
  <si>
    <t>Черный рубин</t>
  </si>
  <si>
    <t>Херес</t>
  </si>
  <si>
    <t>Кагор Красень</t>
  </si>
  <si>
    <t>Мускатное</t>
  </si>
  <si>
    <t>крепл.</t>
  </si>
  <si>
    <t>Золотарь С.</t>
  </si>
  <si>
    <t>Вермут белый</t>
  </si>
  <si>
    <t>Мистель</t>
  </si>
  <si>
    <t>спец.</t>
  </si>
  <si>
    <t>Толмачов Д.В.</t>
  </si>
  <si>
    <t>Зиневич Е.</t>
  </si>
  <si>
    <t>Средний</t>
  </si>
  <si>
    <t>БС1</t>
  </si>
  <si>
    <t>БС2</t>
  </si>
  <si>
    <t>БС3</t>
  </si>
  <si>
    <t>БС4</t>
  </si>
  <si>
    <t>БС5</t>
  </si>
  <si>
    <t>БС6</t>
  </si>
  <si>
    <t>БС7</t>
  </si>
  <si>
    <t>БС8</t>
  </si>
  <si>
    <t>БС9</t>
  </si>
  <si>
    <t>БС10</t>
  </si>
  <si>
    <t>БС11</t>
  </si>
  <si>
    <t>БС12</t>
  </si>
  <si>
    <t>БС13</t>
  </si>
  <si>
    <t>БС14</t>
  </si>
  <si>
    <t>БС15</t>
  </si>
  <si>
    <t>БС16</t>
  </si>
  <si>
    <t>БС17</t>
  </si>
  <si>
    <t>БС18</t>
  </si>
  <si>
    <t>БС19</t>
  </si>
  <si>
    <t>РОЗ1</t>
  </si>
  <si>
    <t>РОЗ2</t>
  </si>
  <si>
    <t>КС1</t>
  </si>
  <si>
    <t>КС2</t>
  </si>
  <si>
    <t>КС3</t>
  </si>
  <si>
    <t>КС4</t>
  </si>
  <si>
    <t>КС5</t>
  </si>
  <si>
    <t>КС6</t>
  </si>
  <si>
    <t>КС7</t>
  </si>
  <si>
    <t>КС8</t>
  </si>
  <si>
    <t>КС9</t>
  </si>
  <si>
    <t>КС10</t>
  </si>
  <si>
    <t>КС11</t>
  </si>
  <si>
    <t>КС12</t>
  </si>
  <si>
    <t>КС13</t>
  </si>
  <si>
    <t>КС14</t>
  </si>
  <si>
    <t>КС15</t>
  </si>
  <si>
    <t>КС16</t>
  </si>
  <si>
    <t>КС17</t>
  </si>
  <si>
    <t>КС18</t>
  </si>
  <si>
    <t>КС19</t>
  </si>
  <si>
    <t>КС20</t>
  </si>
  <si>
    <t>КС21</t>
  </si>
  <si>
    <t>КС22</t>
  </si>
  <si>
    <t>КС23</t>
  </si>
  <si>
    <t>КС24</t>
  </si>
  <si>
    <t>КС25</t>
  </si>
  <si>
    <t>КС26</t>
  </si>
  <si>
    <t>КС27</t>
  </si>
  <si>
    <t>КС30</t>
  </si>
  <si>
    <t>КС29б</t>
  </si>
  <si>
    <t>КС29а</t>
  </si>
  <si>
    <t>СЛ1</t>
  </si>
  <si>
    <t>СЛ2</t>
  </si>
  <si>
    <t>СЛ3</t>
  </si>
  <si>
    <t>СЛ4</t>
  </si>
  <si>
    <t>СЛ5</t>
  </si>
  <si>
    <t>КР1</t>
  </si>
  <si>
    <t>КР2</t>
  </si>
  <si>
    <t>КР3</t>
  </si>
  <si>
    <t>КР4</t>
  </si>
  <si>
    <t>КР5</t>
  </si>
  <si>
    <t>КР6</t>
  </si>
  <si>
    <t>КР7</t>
  </si>
  <si>
    <t>КР8</t>
  </si>
  <si>
    <t>КР9</t>
  </si>
  <si>
    <t>КР10</t>
  </si>
  <si>
    <t>КР11</t>
  </si>
  <si>
    <t>КР12</t>
  </si>
  <si>
    <t>КР13</t>
  </si>
  <si>
    <t>СП1</t>
  </si>
  <si>
    <t>СП2</t>
  </si>
  <si>
    <t>СП3</t>
  </si>
  <si>
    <t>СП4</t>
  </si>
  <si>
    <t>СП5</t>
  </si>
  <si>
    <t>Золотарь С.Н.</t>
  </si>
  <si>
    <t>Пышьев А.В.</t>
  </si>
  <si>
    <t>1 место</t>
  </si>
  <si>
    <t>2 место</t>
  </si>
  <si>
    <t>3 место</t>
  </si>
  <si>
    <t>Совиньон</t>
  </si>
  <si>
    <t>Вермут Бако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</si>
</sst>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164" fontId="0" fillId="0" borderId="3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1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/>
    <xf numFmtId="0" fontId="0" fillId="0" borderId="0" xfId="0" applyFont="1" applyAlignment="1">
      <alignment horizontal="left"/>
    </xf>
    <xf numFmtId="0" fontId="0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I9" sqref="I9"/>
    </sheetView>
  </sheetViews>
  <sheetFormatPr defaultRowHeight="14.4"/>
  <cols>
    <col min="1" max="1" width="8.5546875" customWidth="1"/>
    <col min="2" max="2" width="17.6640625" customWidth="1"/>
    <col min="3" max="3" width="18.44140625" style="1" customWidth="1"/>
    <col min="4" max="8" width="9.109375" style="1"/>
  </cols>
  <sheetData>
    <row r="1" spans="1:10">
      <c r="A1" s="2" t="s">
        <v>1</v>
      </c>
      <c r="B1" s="2" t="s">
        <v>7</v>
      </c>
      <c r="C1" s="3" t="s">
        <v>8</v>
      </c>
      <c r="D1" s="2" t="s">
        <v>37</v>
      </c>
      <c r="E1" s="8" t="s">
        <v>96</v>
      </c>
      <c r="F1" s="8" t="s">
        <v>97</v>
      </c>
      <c r="G1" s="8" t="s">
        <v>4</v>
      </c>
      <c r="H1" s="8" t="s">
        <v>5</v>
      </c>
      <c r="I1" s="7" t="s">
        <v>98</v>
      </c>
    </row>
    <row r="2" spans="1:10">
      <c r="A2" s="2" t="s">
        <v>99</v>
      </c>
      <c r="B2" s="4" t="s">
        <v>44</v>
      </c>
      <c r="C2" s="10" t="s">
        <v>10</v>
      </c>
      <c r="D2" s="2" t="s">
        <v>38</v>
      </c>
      <c r="E2" s="2">
        <v>10</v>
      </c>
      <c r="F2" s="2">
        <v>9</v>
      </c>
      <c r="G2" s="2">
        <v>11</v>
      </c>
      <c r="H2" s="2">
        <v>12</v>
      </c>
      <c r="I2" s="7">
        <f t="shared" ref="I2:I20" si="0">SUM(E2:H2)/4</f>
        <v>10.5</v>
      </c>
    </row>
    <row r="3" spans="1:10" s="23" customFormat="1">
      <c r="A3" s="24" t="s">
        <v>100</v>
      </c>
      <c r="B3" s="25" t="s">
        <v>11</v>
      </c>
      <c r="C3" s="26" t="s">
        <v>12</v>
      </c>
      <c r="D3" s="24" t="s">
        <v>38</v>
      </c>
      <c r="E3" s="24">
        <v>17</v>
      </c>
      <c r="F3" s="24">
        <v>17</v>
      </c>
      <c r="G3" s="24">
        <v>19</v>
      </c>
      <c r="H3" s="24">
        <v>17</v>
      </c>
      <c r="I3" s="27">
        <f t="shared" si="0"/>
        <v>17.5</v>
      </c>
      <c r="J3" s="23" t="s">
        <v>176</v>
      </c>
    </row>
    <row r="4" spans="1:10" s="23" customFormat="1">
      <c r="A4" s="24" t="s">
        <v>101</v>
      </c>
      <c r="B4" s="25" t="s">
        <v>11</v>
      </c>
      <c r="C4" s="26" t="s">
        <v>13</v>
      </c>
      <c r="D4" s="24" t="s">
        <v>38</v>
      </c>
      <c r="E4" s="24">
        <v>18</v>
      </c>
      <c r="F4" s="24">
        <v>16</v>
      </c>
      <c r="G4" s="24">
        <v>17</v>
      </c>
      <c r="H4" s="24">
        <v>18</v>
      </c>
      <c r="I4" s="27">
        <f t="shared" si="0"/>
        <v>17.25</v>
      </c>
      <c r="J4" s="23" t="s">
        <v>177</v>
      </c>
    </row>
    <row r="5" spans="1:10">
      <c r="A5" s="2" t="s">
        <v>102</v>
      </c>
      <c r="B5" s="4" t="s">
        <v>11</v>
      </c>
      <c r="C5" s="10" t="s">
        <v>14</v>
      </c>
      <c r="D5" s="2" t="s">
        <v>38</v>
      </c>
      <c r="E5" s="2">
        <v>16</v>
      </c>
      <c r="F5" s="2">
        <v>11</v>
      </c>
      <c r="G5" s="2">
        <v>13</v>
      </c>
      <c r="H5" s="2">
        <v>17</v>
      </c>
      <c r="I5" s="7">
        <f t="shared" si="0"/>
        <v>14.25</v>
      </c>
    </row>
    <row r="6" spans="1:10">
      <c r="A6" s="2" t="s">
        <v>103</v>
      </c>
      <c r="B6" s="4" t="s">
        <v>11</v>
      </c>
      <c r="C6" s="10" t="s">
        <v>15</v>
      </c>
      <c r="D6" s="2" t="s">
        <v>38</v>
      </c>
      <c r="E6" s="2">
        <v>17</v>
      </c>
      <c r="F6" s="2">
        <v>17</v>
      </c>
      <c r="G6" s="2">
        <v>15</v>
      </c>
      <c r="H6" s="2">
        <v>19</v>
      </c>
      <c r="I6" s="7">
        <f t="shared" si="0"/>
        <v>17</v>
      </c>
    </row>
    <row r="7" spans="1:10">
      <c r="A7" s="2" t="s">
        <v>104</v>
      </c>
      <c r="B7" s="4" t="s">
        <v>16</v>
      </c>
      <c r="C7" s="10" t="s">
        <v>14</v>
      </c>
      <c r="D7" s="2" t="s">
        <v>38</v>
      </c>
      <c r="E7" s="2">
        <v>9</v>
      </c>
      <c r="F7" s="2">
        <f>-D1089</f>
        <v>0</v>
      </c>
      <c r="G7" s="2">
        <v>5</v>
      </c>
      <c r="H7" s="2">
        <v>9</v>
      </c>
      <c r="I7" s="7">
        <f t="shared" si="0"/>
        <v>5.75</v>
      </c>
    </row>
    <row r="8" spans="1:10">
      <c r="A8" s="2" t="s">
        <v>105</v>
      </c>
      <c r="B8" s="4" t="s">
        <v>17</v>
      </c>
      <c r="C8" s="10" t="s">
        <v>14</v>
      </c>
      <c r="D8" s="2" t="s">
        <v>38</v>
      </c>
      <c r="E8" s="2">
        <v>12</v>
      </c>
      <c r="F8" s="2">
        <v>10</v>
      </c>
      <c r="G8" s="2">
        <v>7</v>
      </c>
      <c r="H8" s="2">
        <v>10</v>
      </c>
      <c r="I8" s="7">
        <f t="shared" si="0"/>
        <v>9.75</v>
      </c>
    </row>
    <row r="9" spans="1:10">
      <c r="A9" s="2" t="s">
        <v>106</v>
      </c>
      <c r="B9" s="4" t="s">
        <v>18</v>
      </c>
      <c r="C9" s="10" t="s">
        <v>19</v>
      </c>
      <c r="D9" s="2" t="s">
        <v>38</v>
      </c>
      <c r="E9" s="2">
        <v>16</v>
      </c>
      <c r="F9" s="2">
        <v>17</v>
      </c>
      <c r="G9" s="2">
        <v>18</v>
      </c>
      <c r="H9" s="2">
        <v>17</v>
      </c>
      <c r="I9" s="7">
        <f t="shared" si="0"/>
        <v>17</v>
      </c>
    </row>
    <row r="10" spans="1:10">
      <c r="A10" s="2" t="s">
        <v>107</v>
      </c>
      <c r="B10" s="4" t="s">
        <v>18</v>
      </c>
      <c r="C10" s="10" t="s">
        <v>178</v>
      </c>
      <c r="D10" s="2" t="s">
        <v>38</v>
      </c>
      <c r="E10" s="2">
        <v>12</v>
      </c>
      <c r="F10" s="2">
        <v>10</v>
      </c>
      <c r="G10" s="2">
        <v>16</v>
      </c>
      <c r="H10" s="2">
        <v>16</v>
      </c>
      <c r="I10" s="7">
        <f t="shared" si="0"/>
        <v>13.5</v>
      </c>
    </row>
    <row r="11" spans="1:10">
      <c r="A11" s="2" t="s">
        <v>108</v>
      </c>
      <c r="B11" s="4" t="s">
        <v>20</v>
      </c>
      <c r="C11" s="10" t="s">
        <v>27</v>
      </c>
      <c r="D11" s="2" t="s">
        <v>38</v>
      </c>
      <c r="E11" s="2">
        <v>13</v>
      </c>
      <c r="F11" s="2">
        <v>7</v>
      </c>
      <c r="G11" s="2">
        <v>8</v>
      </c>
      <c r="H11" s="2">
        <v>12</v>
      </c>
      <c r="I11" s="7">
        <f t="shared" si="0"/>
        <v>10</v>
      </c>
    </row>
    <row r="12" spans="1:10" s="23" customFormat="1">
      <c r="A12" s="24" t="s">
        <v>109</v>
      </c>
      <c r="B12" s="25" t="s">
        <v>21</v>
      </c>
      <c r="C12" s="26" t="s">
        <v>28</v>
      </c>
      <c r="D12" s="24" t="s">
        <v>38</v>
      </c>
      <c r="E12" s="24">
        <v>18</v>
      </c>
      <c r="F12" s="24">
        <v>17</v>
      </c>
      <c r="G12" s="24">
        <v>15</v>
      </c>
      <c r="H12" s="24">
        <v>19</v>
      </c>
      <c r="I12" s="27">
        <f t="shared" si="0"/>
        <v>17.25</v>
      </c>
      <c r="J12" s="23" t="s">
        <v>177</v>
      </c>
    </row>
    <row r="13" spans="1:10" s="23" customFormat="1">
      <c r="A13" s="24" t="s">
        <v>110</v>
      </c>
      <c r="B13" s="25" t="s">
        <v>22</v>
      </c>
      <c r="C13" s="26" t="s">
        <v>29</v>
      </c>
      <c r="D13" s="24" t="s">
        <v>38</v>
      </c>
      <c r="E13" s="24">
        <v>19</v>
      </c>
      <c r="F13" s="24">
        <v>17</v>
      </c>
      <c r="G13" s="24">
        <v>19</v>
      </c>
      <c r="H13" s="24">
        <v>20</v>
      </c>
      <c r="I13" s="27">
        <f t="shared" si="0"/>
        <v>18.75</v>
      </c>
      <c r="J13" s="23" t="s">
        <v>175</v>
      </c>
    </row>
    <row r="14" spans="1:10">
      <c r="A14" s="2" t="s">
        <v>111</v>
      </c>
      <c r="B14" s="4" t="s">
        <v>23</v>
      </c>
      <c r="C14" s="9" t="s">
        <v>32</v>
      </c>
      <c r="D14" s="2" t="s">
        <v>38</v>
      </c>
      <c r="E14" s="2">
        <v>12</v>
      </c>
      <c r="F14" s="2">
        <v>12</v>
      </c>
      <c r="G14" s="2">
        <v>10</v>
      </c>
      <c r="H14" s="2">
        <v>10</v>
      </c>
      <c r="I14" s="7">
        <f t="shared" si="0"/>
        <v>11</v>
      </c>
    </row>
    <row r="15" spans="1:10">
      <c r="A15" s="2" t="s">
        <v>112</v>
      </c>
      <c r="B15" s="4" t="s">
        <v>23</v>
      </c>
      <c r="C15" s="10" t="s">
        <v>30</v>
      </c>
      <c r="D15" s="2" t="s">
        <v>38</v>
      </c>
      <c r="E15" s="2">
        <v>14</v>
      </c>
      <c r="F15" s="2">
        <v>10</v>
      </c>
      <c r="G15" s="2">
        <v>10</v>
      </c>
      <c r="H15" s="2">
        <v>10</v>
      </c>
      <c r="I15" s="7">
        <f t="shared" si="0"/>
        <v>11</v>
      </c>
    </row>
    <row r="16" spans="1:10">
      <c r="A16" s="2" t="s">
        <v>113</v>
      </c>
      <c r="B16" s="4" t="s">
        <v>23</v>
      </c>
      <c r="C16" s="10" t="s">
        <v>31</v>
      </c>
      <c r="D16" s="2" t="s">
        <v>38</v>
      </c>
      <c r="E16" s="2">
        <v>14</v>
      </c>
      <c r="F16" s="2">
        <v>11</v>
      </c>
      <c r="G16" s="2">
        <v>13</v>
      </c>
      <c r="H16" s="2">
        <v>12</v>
      </c>
      <c r="I16" s="7">
        <f t="shared" si="0"/>
        <v>12.5</v>
      </c>
    </row>
    <row r="17" spans="1:9">
      <c r="A17" s="2" t="s">
        <v>114</v>
      </c>
      <c r="B17" s="4" t="s">
        <v>24</v>
      </c>
      <c r="C17" s="10" t="s">
        <v>33</v>
      </c>
      <c r="D17" s="2" t="s">
        <v>38</v>
      </c>
      <c r="E17" s="2">
        <v>15</v>
      </c>
      <c r="F17" s="2">
        <v>13</v>
      </c>
      <c r="G17" s="2">
        <v>15</v>
      </c>
      <c r="H17" s="2">
        <v>16</v>
      </c>
      <c r="I17" s="7">
        <f t="shared" si="0"/>
        <v>14.75</v>
      </c>
    </row>
    <row r="18" spans="1:9">
      <c r="A18" s="2" t="s">
        <v>115</v>
      </c>
      <c r="B18" s="4" t="s">
        <v>25</v>
      </c>
      <c r="C18" s="10" t="s">
        <v>34</v>
      </c>
      <c r="D18" s="2" t="s">
        <v>38</v>
      </c>
      <c r="E18" s="2">
        <v>14</v>
      </c>
      <c r="F18" s="2">
        <v>11</v>
      </c>
      <c r="G18" s="2">
        <v>11</v>
      </c>
      <c r="H18" s="2">
        <v>11</v>
      </c>
      <c r="I18" s="7">
        <f t="shared" si="0"/>
        <v>11.75</v>
      </c>
    </row>
    <row r="19" spans="1:9">
      <c r="A19" s="2" t="s">
        <v>116</v>
      </c>
      <c r="B19" s="4" t="s">
        <v>174</v>
      </c>
      <c r="C19" s="10" t="s">
        <v>35</v>
      </c>
      <c r="D19" s="2" t="s">
        <v>38</v>
      </c>
      <c r="E19" s="2">
        <v>14</v>
      </c>
      <c r="F19" s="2">
        <v>10</v>
      </c>
      <c r="G19" s="2">
        <v>10</v>
      </c>
      <c r="H19" s="2">
        <v>13</v>
      </c>
      <c r="I19" s="7">
        <f t="shared" si="0"/>
        <v>11.75</v>
      </c>
    </row>
    <row r="20" spans="1:9">
      <c r="A20" s="2" t="s">
        <v>117</v>
      </c>
      <c r="B20" s="4" t="s">
        <v>174</v>
      </c>
      <c r="C20" s="10" t="s">
        <v>36</v>
      </c>
      <c r="D20" s="2" t="s">
        <v>38</v>
      </c>
      <c r="E20" s="2">
        <v>13</v>
      </c>
      <c r="F20" s="2">
        <v>12</v>
      </c>
      <c r="G20" s="2">
        <v>13</v>
      </c>
      <c r="H20" s="2">
        <v>16</v>
      </c>
      <c r="I20" s="7">
        <f t="shared" si="0"/>
        <v>13.5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C8" sqref="C8"/>
    </sheetView>
  </sheetViews>
  <sheetFormatPr defaultRowHeight="14.4"/>
  <cols>
    <col min="1" max="1" width="6.44140625" customWidth="1"/>
    <col min="2" max="2" width="21.109375" customWidth="1"/>
    <col min="3" max="3" width="18" customWidth="1"/>
  </cols>
  <sheetData>
    <row r="1" spans="1:10">
      <c r="A1" s="2" t="s">
        <v>1</v>
      </c>
      <c r="B1" s="2" t="s">
        <v>7</v>
      </c>
      <c r="C1" s="2" t="s">
        <v>8</v>
      </c>
      <c r="D1" s="2" t="s">
        <v>37</v>
      </c>
      <c r="E1" s="2" t="s">
        <v>2</v>
      </c>
      <c r="F1" s="2" t="s">
        <v>3</v>
      </c>
      <c r="G1" s="2" t="s">
        <v>4</v>
      </c>
      <c r="H1" s="2" t="s">
        <v>5</v>
      </c>
      <c r="I1" s="7" t="s">
        <v>98</v>
      </c>
    </row>
    <row r="2" spans="1:10">
      <c r="A2" s="2" t="s">
        <v>118</v>
      </c>
      <c r="B2" s="4" t="s">
        <v>39</v>
      </c>
      <c r="C2" s="4" t="s">
        <v>40</v>
      </c>
      <c r="D2" s="4" t="s">
        <v>42</v>
      </c>
      <c r="E2" s="2">
        <v>12</v>
      </c>
      <c r="F2" s="2">
        <v>0</v>
      </c>
      <c r="G2" s="2">
        <v>8</v>
      </c>
      <c r="H2" s="2">
        <v>8</v>
      </c>
      <c r="I2" s="7">
        <f>SUM(E2:H2)/4</f>
        <v>7</v>
      </c>
    </row>
    <row r="3" spans="1:10" s="23" customFormat="1">
      <c r="A3" s="24" t="s">
        <v>119</v>
      </c>
      <c r="B3" s="25" t="s">
        <v>24</v>
      </c>
      <c r="C3" s="25" t="s">
        <v>41</v>
      </c>
      <c r="D3" s="25" t="s">
        <v>42</v>
      </c>
      <c r="E3" s="24">
        <v>17</v>
      </c>
      <c r="F3" s="24">
        <v>17</v>
      </c>
      <c r="G3" s="24">
        <v>18</v>
      </c>
      <c r="H3" s="24">
        <v>20</v>
      </c>
      <c r="I3" s="27">
        <f>SUM(E3:H3)/4</f>
        <v>18</v>
      </c>
      <c r="J3" s="23" t="s">
        <v>175</v>
      </c>
    </row>
    <row r="4" spans="1:10">
      <c r="A4" s="11"/>
      <c r="B4" s="11"/>
      <c r="C4" s="11"/>
      <c r="D4" s="11"/>
      <c r="E4" s="11"/>
      <c r="F4" s="11"/>
      <c r="G4" s="11"/>
      <c r="H4" s="12"/>
    </row>
    <row r="5" spans="1:10">
      <c r="A5" s="11"/>
      <c r="B5" s="13"/>
      <c r="C5" s="13"/>
      <c r="D5" s="13"/>
      <c r="E5" s="13"/>
      <c r="F5" s="13"/>
      <c r="G5" s="13"/>
      <c r="H5" s="13"/>
    </row>
    <row r="6" spans="1:10">
      <c r="A6" s="11"/>
      <c r="B6" s="13"/>
      <c r="C6" s="13"/>
      <c r="D6" s="13"/>
      <c r="E6" s="13"/>
      <c r="F6" s="13"/>
      <c r="G6" s="13"/>
      <c r="H6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B8" sqref="B8"/>
    </sheetView>
  </sheetViews>
  <sheetFormatPr defaultRowHeight="14.4"/>
  <cols>
    <col min="2" max="2" width="18.5546875" customWidth="1"/>
    <col min="3" max="3" width="19.5546875" customWidth="1"/>
    <col min="4" max="4" width="10.88671875" customWidth="1"/>
  </cols>
  <sheetData>
    <row r="1" spans="1:10">
      <c r="A1" s="2" t="s">
        <v>1</v>
      </c>
      <c r="B1" s="2" t="s">
        <v>7</v>
      </c>
      <c r="C1" s="2" t="s">
        <v>8</v>
      </c>
      <c r="D1" s="2" t="s">
        <v>37</v>
      </c>
      <c r="E1" s="2" t="s">
        <v>2</v>
      </c>
      <c r="F1" s="2" t="s">
        <v>3</v>
      </c>
      <c r="G1" s="2" t="s">
        <v>4</v>
      </c>
      <c r="H1" s="2" t="s">
        <v>5</v>
      </c>
      <c r="I1" s="7" t="s">
        <v>98</v>
      </c>
    </row>
    <row r="2" spans="1:10">
      <c r="A2" s="2" t="s">
        <v>120</v>
      </c>
      <c r="B2" s="8" t="s">
        <v>44</v>
      </c>
      <c r="C2" s="8" t="s">
        <v>50</v>
      </c>
      <c r="D2" s="4" t="s">
        <v>43</v>
      </c>
      <c r="E2" s="2">
        <v>11</v>
      </c>
      <c r="F2" s="2">
        <v>10</v>
      </c>
      <c r="G2" s="2">
        <v>9</v>
      </c>
      <c r="H2" s="2">
        <v>8</v>
      </c>
      <c r="I2" s="7">
        <f>SUM(E2:H2)/4</f>
        <v>9.5</v>
      </c>
    </row>
    <row r="3" spans="1:10">
      <c r="A3" s="2" t="s">
        <v>121</v>
      </c>
      <c r="B3" s="8" t="s">
        <v>44</v>
      </c>
      <c r="C3" s="8" t="s">
        <v>51</v>
      </c>
      <c r="D3" s="4" t="s">
        <v>43</v>
      </c>
      <c r="E3" s="2">
        <v>12</v>
      </c>
      <c r="F3" s="2">
        <v>10</v>
      </c>
      <c r="G3" s="2">
        <v>9</v>
      </c>
      <c r="H3" s="2">
        <v>9</v>
      </c>
      <c r="I3" s="7">
        <f t="shared" ref="I3:I31" si="0">SUM(E3:H3)/4</f>
        <v>10</v>
      </c>
    </row>
    <row r="4" spans="1:10">
      <c r="A4" s="2" t="s">
        <v>122</v>
      </c>
      <c r="B4" s="8" t="s">
        <v>45</v>
      </c>
      <c r="C4" s="8" t="s">
        <v>52</v>
      </c>
      <c r="D4" s="4" t="s">
        <v>43</v>
      </c>
      <c r="E4" s="2">
        <v>8</v>
      </c>
      <c r="F4" s="2">
        <v>10</v>
      </c>
      <c r="G4" s="2">
        <v>7</v>
      </c>
      <c r="H4" s="2">
        <v>7</v>
      </c>
      <c r="I4" s="7">
        <f t="shared" si="0"/>
        <v>8</v>
      </c>
    </row>
    <row r="5" spans="1:10">
      <c r="A5" s="2" t="s">
        <v>123</v>
      </c>
      <c r="B5" s="8" t="s">
        <v>45</v>
      </c>
      <c r="C5" s="8" t="s">
        <v>53</v>
      </c>
      <c r="D5" s="4" t="s">
        <v>43</v>
      </c>
      <c r="E5" s="2">
        <v>13</v>
      </c>
      <c r="F5" s="2">
        <v>13</v>
      </c>
      <c r="G5" s="2">
        <v>13</v>
      </c>
      <c r="H5" s="2">
        <v>11</v>
      </c>
      <c r="I5" s="7">
        <f t="shared" si="0"/>
        <v>12.5</v>
      </c>
    </row>
    <row r="6" spans="1:10">
      <c r="A6" s="2" t="s">
        <v>124</v>
      </c>
      <c r="B6" s="8" t="s">
        <v>46</v>
      </c>
      <c r="C6" s="8" t="s">
        <v>54</v>
      </c>
      <c r="D6" s="4" t="s">
        <v>43</v>
      </c>
      <c r="E6" s="2">
        <v>12</v>
      </c>
      <c r="F6" s="2">
        <v>6</v>
      </c>
      <c r="G6" s="2">
        <v>10</v>
      </c>
      <c r="H6" s="2">
        <v>10</v>
      </c>
      <c r="I6" s="7">
        <f t="shared" si="0"/>
        <v>9.5</v>
      </c>
    </row>
    <row r="7" spans="1:10">
      <c r="A7" s="2" t="s">
        <v>125</v>
      </c>
      <c r="B7" s="8" t="s">
        <v>47</v>
      </c>
      <c r="C7" s="8" t="s">
        <v>55</v>
      </c>
      <c r="D7" s="4" t="s">
        <v>43</v>
      </c>
      <c r="E7" s="2">
        <v>16</v>
      </c>
      <c r="F7" s="2">
        <v>14</v>
      </c>
      <c r="G7" s="2">
        <v>17</v>
      </c>
      <c r="H7" s="2">
        <v>16</v>
      </c>
      <c r="I7" s="7">
        <f t="shared" si="0"/>
        <v>15.75</v>
      </c>
    </row>
    <row r="8" spans="1:10" s="23" customFormat="1">
      <c r="A8" s="24" t="s">
        <v>126</v>
      </c>
      <c r="B8" s="28" t="s">
        <v>47</v>
      </c>
      <c r="C8" s="28" t="s">
        <v>56</v>
      </c>
      <c r="D8" s="25" t="s">
        <v>43</v>
      </c>
      <c r="E8" s="24">
        <v>17</v>
      </c>
      <c r="F8" s="24">
        <v>18</v>
      </c>
      <c r="G8" s="24">
        <v>20</v>
      </c>
      <c r="H8" s="24">
        <v>17</v>
      </c>
      <c r="I8" s="27">
        <f t="shared" si="0"/>
        <v>18</v>
      </c>
      <c r="J8" s="23" t="s">
        <v>175</v>
      </c>
    </row>
    <row r="9" spans="1:10">
      <c r="A9" s="2" t="s">
        <v>127</v>
      </c>
      <c r="B9" s="8" t="s">
        <v>11</v>
      </c>
      <c r="C9" s="8" t="s">
        <v>57</v>
      </c>
      <c r="D9" s="4" t="s">
        <v>43</v>
      </c>
      <c r="E9" s="2">
        <v>18</v>
      </c>
      <c r="F9" s="2">
        <v>12</v>
      </c>
      <c r="G9" s="2">
        <v>15</v>
      </c>
      <c r="H9" s="2">
        <v>16</v>
      </c>
      <c r="I9" s="7">
        <f t="shared" si="0"/>
        <v>15.25</v>
      </c>
    </row>
    <row r="10" spans="1:10">
      <c r="A10" s="2" t="s">
        <v>128</v>
      </c>
      <c r="B10" s="8" t="s">
        <v>11</v>
      </c>
      <c r="C10" s="8" t="s">
        <v>55</v>
      </c>
      <c r="D10" s="4" t="s">
        <v>43</v>
      </c>
      <c r="E10" s="2">
        <v>11</v>
      </c>
      <c r="F10" s="2">
        <v>13</v>
      </c>
      <c r="G10" s="2">
        <v>16</v>
      </c>
      <c r="H10" s="2">
        <v>15</v>
      </c>
      <c r="I10" s="7">
        <f t="shared" si="0"/>
        <v>13.75</v>
      </c>
    </row>
    <row r="11" spans="1:10">
      <c r="A11" s="2" t="s">
        <v>129</v>
      </c>
      <c r="B11" s="8" t="s">
        <v>17</v>
      </c>
      <c r="C11" s="8" t="s">
        <v>53</v>
      </c>
      <c r="D11" s="4" t="s">
        <v>43</v>
      </c>
      <c r="E11" s="2">
        <v>13</v>
      </c>
      <c r="F11" s="2">
        <v>13</v>
      </c>
      <c r="G11" s="2">
        <v>17</v>
      </c>
      <c r="H11" s="2">
        <v>17</v>
      </c>
      <c r="I11" s="7">
        <f t="shared" si="0"/>
        <v>15</v>
      </c>
    </row>
    <row r="12" spans="1:10">
      <c r="A12" s="2" t="s">
        <v>130</v>
      </c>
      <c r="B12" s="8" t="s">
        <v>39</v>
      </c>
      <c r="C12" s="8" t="s">
        <v>57</v>
      </c>
      <c r="D12" s="4" t="s">
        <v>43</v>
      </c>
      <c r="E12" s="2">
        <v>15</v>
      </c>
      <c r="F12" s="2">
        <v>15</v>
      </c>
      <c r="G12" s="2">
        <v>14</v>
      </c>
      <c r="H12" s="2">
        <v>12</v>
      </c>
      <c r="I12" s="7">
        <f t="shared" si="0"/>
        <v>14</v>
      </c>
    </row>
    <row r="13" spans="1:10">
      <c r="A13" s="2" t="s">
        <v>131</v>
      </c>
      <c r="B13" s="8" t="s">
        <v>39</v>
      </c>
      <c r="C13" s="8" t="s">
        <v>58</v>
      </c>
      <c r="D13" s="4" t="s">
        <v>43</v>
      </c>
      <c r="E13" s="2">
        <v>15</v>
      </c>
      <c r="F13" s="2">
        <v>12</v>
      </c>
      <c r="G13" s="2">
        <v>13</v>
      </c>
      <c r="H13" s="2">
        <v>11</v>
      </c>
      <c r="I13" s="7">
        <f t="shared" si="0"/>
        <v>12.75</v>
      </c>
    </row>
    <row r="14" spans="1:10" s="23" customFormat="1">
      <c r="A14" s="24" t="s">
        <v>132</v>
      </c>
      <c r="B14" s="28" t="s">
        <v>18</v>
      </c>
      <c r="C14" s="28" t="s">
        <v>59</v>
      </c>
      <c r="D14" s="25" t="s">
        <v>43</v>
      </c>
      <c r="E14" s="24">
        <v>18</v>
      </c>
      <c r="F14" s="24">
        <v>14</v>
      </c>
      <c r="G14" s="24">
        <v>18</v>
      </c>
      <c r="H14" s="24">
        <v>16</v>
      </c>
      <c r="I14" s="27">
        <f t="shared" si="0"/>
        <v>16.5</v>
      </c>
      <c r="J14" s="23" t="s">
        <v>177</v>
      </c>
    </row>
    <row r="15" spans="1:10" s="23" customFormat="1">
      <c r="A15" s="24" t="s">
        <v>133</v>
      </c>
      <c r="B15" s="28" t="s">
        <v>18</v>
      </c>
      <c r="C15" s="28" t="s">
        <v>57</v>
      </c>
      <c r="D15" s="25" t="s">
        <v>43</v>
      </c>
      <c r="E15" s="24">
        <v>18</v>
      </c>
      <c r="F15" s="24">
        <v>14</v>
      </c>
      <c r="G15" s="24">
        <v>18</v>
      </c>
      <c r="H15" s="24">
        <v>17</v>
      </c>
      <c r="I15" s="27">
        <f t="shared" si="0"/>
        <v>16.75</v>
      </c>
      <c r="J15" s="23" t="s">
        <v>176</v>
      </c>
    </row>
    <row r="16" spans="1:10">
      <c r="A16" s="2" t="s">
        <v>134</v>
      </c>
      <c r="B16" s="8" t="s">
        <v>18</v>
      </c>
      <c r="C16" s="8" t="s">
        <v>53</v>
      </c>
      <c r="D16" s="4" t="s">
        <v>43</v>
      </c>
      <c r="E16" s="2">
        <v>13</v>
      </c>
      <c r="F16" s="2">
        <v>16</v>
      </c>
      <c r="G16" s="2">
        <v>14</v>
      </c>
      <c r="H16" s="2">
        <v>12</v>
      </c>
      <c r="I16" s="7">
        <f t="shared" si="0"/>
        <v>13.75</v>
      </c>
    </row>
    <row r="17" spans="1:9">
      <c r="A17" s="2" t="s">
        <v>135</v>
      </c>
      <c r="B17" s="8" t="s">
        <v>20</v>
      </c>
      <c r="C17" s="8" t="s">
        <v>60</v>
      </c>
      <c r="D17" s="4" t="s">
        <v>43</v>
      </c>
      <c r="E17" s="2">
        <v>16</v>
      </c>
      <c r="F17" s="2">
        <v>7</v>
      </c>
      <c r="G17" s="2">
        <v>11</v>
      </c>
      <c r="H17" s="2">
        <v>12</v>
      </c>
      <c r="I17" s="7">
        <f t="shared" si="0"/>
        <v>11.5</v>
      </c>
    </row>
    <row r="18" spans="1:9">
      <c r="A18" s="2" t="s">
        <v>136</v>
      </c>
      <c r="B18" s="8" t="s">
        <v>21</v>
      </c>
      <c r="C18" s="8" t="s">
        <v>61</v>
      </c>
      <c r="D18" s="4" t="s">
        <v>43</v>
      </c>
      <c r="E18" s="2">
        <v>14</v>
      </c>
      <c r="F18" s="2">
        <v>12</v>
      </c>
      <c r="G18" s="2">
        <v>15</v>
      </c>
      <c r="H18" s="2">
        <v>12</v>
      </c>
      <c r="I18" s="7">
        <f t="shared" si="0"/>
        <v>13.25</v>
      </c>
    </row>
    <row r="19" spans="1:9">
      <c r="A19" s="2" t="s">
        <v>137</v>
      </c>
      <c r="B19" s="8" t="s">
        <v>21</v>
      </c>
      <c r="C19" s="8" t="s">
        <v>62</v>
      </c>
      <c r="D19" s="4" t="s">
        <v>43</v>
      </c>
      <c r="E19" s="2">
        <v>12</v>
      </c>
      <c r="F19" s="2">
        <v>0</v>
      </c>
      <c r="G19" s="2">
        <v>8</v>
      </c>
      <c r="H19" s="2">
        <v>6</v>
      </c>
      <c r="I19" s="7">
        <f t="shared" si="0"/>
        <v>6.5</v>
      </c>
    </row>
    <row r="20" spans="1:9">
      <c r="A20" s="2" t="s">
        <v>138</v>
      </c>
      <c r="B20" s="8" t="s">
        <v>22</v>
      </c>
      <c r="C20" s="8" t="s">
        <v>63</v>
      </c>
      <c r="D20" s="4" t="s">
        <v>43</v>
      </c>
      <c r="E20" s="2">
        <v>18</v>
      </c>
      <c r="F20" s="2">
        <v>14</v>
      </c>
      <c r="G20" s="2">
        <v>10</v>
      </c>
      <c r="H20" s="2">
        <v>11</v>
      </c>
      <c r="I20" s="7">
        <f t="shared" si="0"/>
        <v>13.25</v>
      </c>
    </row>
    <row r="21" spans="1:9">
      <c r="A21" s="2" t="s">
        <v>139</v>
      </c>
      <c r="B21" s="8" t="s">
        <v>22</v>
      </c>
      <c r="C21" s="8" t="s">
        <v>58</v>
      </c>
      <c r="D21" s="4" t="s">
        <v>43</v>
      </c>
      <c r="E21" s="2">
        <v>14</v>
      </c>
      <c r="F21" s="2">
        <v>10</v>
      </c>
      <c r="G21" s="2">
        <v>9</v>
      </c>
      <c r="H21" s="2">
        <v>8</v>
      </c>
      <c r="I21" s="7">
        <f t="shared" si="0"/>
        <v>10.25</v>
      </c>
    </row>
    <row r="22" spans="1:9">
      <c r="A22" s="2" t="s">
        <v>140</v>
      </c>
      <c r="B22" s="8" t="s">
        <v>22</v>
      </c>
      <c r="C22" s="8" t="s">
        <v>64</v>
      </c>
      <c r="D22" s="4" t="s">
        <v>43</v>
      </c>
      <c r="E22" s="2">
        <v>11</v>
      </c>
      <c r="F22" s="2">
        <v>11</v>
      </c>
      <c r="G22" s="2">
        <v>11</v>
      </c>
      <c r="H22" s="2">
        <v>8</v>
      </c>
      <c r="I22" s="7">
        <f t="shared" si="0"/>
        <v>10.25</v>
      </c>
    </row>
    <row r="23" spans="1:9">
      <c r="A23" s="2" t="s">
        <v>141</v>
      </c>
      <c r="B23" s="8" t="s">
        <v>23</v>
      </c>
      <c r="C23" s="8" t="s">
        <v>65</v>
      </c>
      <c r="D23" s="4" t="s">
        <v>43</v>
      </c>
      <c r="E23" s="2">
        <v>15</v>
      </c>
      <c r="F23" s="2">
        <v>9</v>
      </c>
      <c r="G23" s="2">
        <v>11</v>
      </c>
      <c r="H23" s="2">
        <v>8</v>
      </c>
      <c r="I23" s="7">
        <f t="shared" si="0"/>
        <v>10.75</v>
      </c>
    </row>
    <row r="24" spans="1:9">
      <c r="A24" s="2" t="s">
        <v>142</v>
      </c>
      <c r="B24" s="8" t="s">
        <v>48</v>
      </c>
      <c r="C24" s="8" t="s">
        <v>66</v>
      </c>
      <c r="D24" s="4" t="s">
        <v>43</v>
      </c>
      <c r="E24" s="2">
        <v>11</v>
      </c>
      <c r="F24" s="2">
        <v>9</v>
      </c>
      <c r="G24" s="2">
        <v>10</v>
      </c>
      <c r="H24" s="2">
        <v>0</v>
      </c>
      <c r="I24" s="7">
        <f t="shared" si="0"/>
        <v>7.5</v>
      </c>
    </row>
    <row r="25" spans="1:9">
      <c r="A25" s="2" t="s">
        <v>143</v>
      </c>
      <c r="B25" s="8" t="s">
        <v>24</v>
      </c>
      <c r="C25" s="8" t="s">
        <v>67</v>
      </c>
      <c r="D25" s="4" t="s">
        <v>43</v>
      </c>
      <c r="E25" s="2">
        <v>9</v>
      </c>
      <c r="F25" s="2">
        <v>0</v>
      </c>
      <c r="G25" s="2">
        <v>8</v>
      </c>
      <c r="H25" s="2">
        <v>0</v>
      </c>
      <c r="I25" s="7">
        <f t="shared" si="0"/>
        <v>4.25</v>
      </c>
    </row>
    <row r="26" spans="1:9">
      <c r="A26" s="2" t="s">
        <v>144</v>
      </c>
      <c r="B26" s="8" t="s">
        <v>25</v>
      </c>
      <c r="C26" s="8" t="s">
        <v>54</v>
      </c>
      <c r="D26" s="4" t="s">
        <v>43</v>
      </c>
      <c r="E26" s="2">
        <v>10</v>
      </c>
      <c r="F26" s="2">
        <v>0</v>
      </c>
      <c r="G26" s="2">
        <v>9</v>
      </c>
      <c r="H26" s="2">
        <v>0</v>
      </c>
      <c r="I26" s="7">
        <f t="shared" si="0"/>
        <v>4.75</v>
      </c>
    </row>
    <row r="27" spans="1:9">
      <c r="A27" s="2" t="s">
        <v>145</v>
      </c>
      <c r="B27" s="8" t="s">
        <v>25</v>
      </c>
      <c r="C27" s="8" t="s">
        <v>68</v>
      </c>
      <c r="D27" s="4" t="s">
        <v>43</v>
      </c>
      <c r="E27" s="2">
        <v>11</v>
      </c>
      <c r="F27" s="2">
        <v>0</v>
      </c>
      <c r="G27" s="2">
        <v>6</v>
      </c>
      <c r="H27" s="2">
        <v>0</v>
      </c>
      <c r="I27" s="7">
        <f t="shared" si="0"/>
        <v>4.25</v>
      </c>
    </row>
    <row r="28" spans="1:9">
      <c r="A28" s="2" t="s">
        <v>146</v>
      </c>
      <c r="B28" s="8" t="s">
        <v>49</v>
      </c>
      <c r="C28" s="8" t="s">
        <v>69</v>
      </c>
      <c r="D28" s="4" t="s">
        <v>43</v>
      </c>
      <c r="E28" s="2">
        <v>11</v>
      </c>
      <c r="F28" s="2">
        <v>0</v>
      </c>
      <c r="G28" s="2">
        <v>5</v>
      </c>
      <c r="H28" s="2">
        <v>0</v>
      </c>
      <c r="I28" s="7">
        <f t="shared" si="0"/>
        <v>4</v>
      </c>
    </row>
    <row r="29" spans="1:9">
      <c r="A29" s="2" t="s">
        <v>148</v>
      </c>
      <c r="B29" s="8" t="s">
        <v>174</v>
      </c>
      <c r="C29" s="8" t="s">
        <v>70</v>
      </c>
      <c r="D29" s="4" t="s">
        <v>43</v>
      </c>
      <c r="E29" s="2">
        <v>14</v>
      </c>
      <c r="F29" s="2">
        <v>0</v>
      </c>
      <c r="G29" s="2">
        <v>13</v>
      </c>
      <c r="H29" s="2">
        <v>13</v>
      </c>
      <c r="I29" s="7">
        <f t="shared" si="0"/>
        <v>10</v>
      </c>
    </row>
    <row r="30" spans="1:9">
      <c r="A30" s="2" t="s">
        <v>149</v>
      </c>
      <c r="B30" s="8" t="s">
        <v>174</v>
      </c>
      <c r="C30" s="8" t="s">
        <v>71</v>
      </c>
      <c r="D30" s="4" t="s">
        <v>43</v>
      </c>
      <c r="E30" s="2">
        <v>13</v>
      </c>
      <c r="F30" s="2">
        <v>0</v>
      </c>
      <c r="G30" s="2">
        <v>11</v>
      </c>
      <c r="H30" s="2">
        <v>12</v>
      </c>
      <c r="I30" s="7">
        <f t="shared" si="0"/>
        <v>9</v>
      </c>
    </row>
    <row r="31" spans="1:9">
      <c r="A31" s="2" t="s">
        <v>147</v>
      </c>
      <c r="B31" s="8" t="s">
        <v>174</v>
      </c>
      <c r="C31" s="8" t="s">
        <v>72</v>
      </c>
      <c r="D31" s="4" t="s">
        <v>43</v>
      </c>
      <c r="E31" s="2">
        <v>15</v>
      </c>
      <c r="F31" s="2">
        <v>16</v>
      </c>
      <c r="G31" s="2">
        <v>16</v>
      </c>
      <c r="H31" s="2">
        <v>13</v>
      </c>
      <c r="I31" s="7">
        <f t="shared" si="0"/>
        <v>15</v>
      </c>
    </row>
    <row r="32" spans="1:9">
      <c r="A32" s="13"/>
      <c r="B32" s="13"/>
    </row>
    <row r="33" spans="1:2">
      <c r="A33" s="13"/>
      <c r="B33" s="13"/>
    </row>
    <row r="34" spans="1:2">
      <c r="A34" s="13"/>
      <c r="B34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G8" sqref="G8"/>
    </sheetView>
  </sheetViews>
  <sheetFormatPr defaultRowHeight="14.4"/>
  <cols>
    <col min="1" max="1" width="6.33203125" customWidth="1"/>
    <col min="2" max="2" width="22" customWidth="1"/>
    <col min="3" max="3" width="18.6640625" customWidth="1"/>
  </cols>
  <sheetData>
    <row r="1" spans="1:10">
      <c r="A1" s="2" t="s">
        <v>1</v>
      </c>
      <c r="B1" s="2" t="s">
        <v>7</v>
      </c>
      <c r="C1" s="3" t="s">
        <v>8</v>
      </c>
      <c r="D1" s="2" t="s">
        <v>37</v>
      </c>
      <c r="E1" s="2" t="s">
        <v>2</v>
      </c>
      <c r="F1" s="2" t="s">
        <v>3</v>
      </c>
      <c r="G1" s="2" t="s">
        <v>4</v>
      </c>
      <c r="H1" s="2" t="s">
        <v>5</v>
      </c>
      <c r="I1" s="7" t="s">
        <v>6</v>
      </c>
    </row>
    <row r="2" spans="1:10" s="23" customFormat="1">
      <c r="A2" s="24" t="s">
        <v>150</v>
      </c>
      <c r="B2" s="28" t="s">
        <v>73</v>
      </c>
      <c r="C2" s="28" t="s">
        <v>74</v>
      </c>
      <c r="D2" s="25" t="s">
        <v>78</v>
      </c>
      <c r="E2" s="24">
        <v>10</v>
      </c>
      <c r="F2" s="24">
        <v>12</v>
      </c>
      <c r="G2" s="24">
        <v>12</v>
      </c>
      <c r="H2" s="24">
        <v>12</v>
      </c>
      <c r="I2" s="29">
        <f>SUM(E2:H2)/4</f>
        <v>11.5</v>
      </c>
      <c r="J2" s="23" t="s">
        <v>176</v>
      </c>
    </row>
    <row r="3" spans="1:10">
      <c r="A3" s="2" t="s">
        <v>151</v>
      </c>
      <c r="B3" s="8" t="s">
        <v>21</v>
      </c>
      <c r="C3" s="8" t="s">
        <v>75</v>
      </c>
      <c r="D3" s="4" t="s">
        <v>78</v>
      </c>
      <c r="E3" s="2">
        <v>10</v>
      </c>
      <c r="F3" s="2">
        <v>0</v>
      </c>
      <c r="G3" s="2">
        <v>8</v>
      </c>
      <c r="H3" s="2">
        <v>8</v>
      </c>
      <c r="I3" s="5">
        <f t="shared" ref="I3:I6" si="0">SUM(E3:H3)/4</f>
        <v>6.5</v>
      </c>
    </row>
    <row r="4" spans="1:10">
      <c r="A4" s="2" t="s">
        <v>152</v>
      </c>
      <c r="B4" s="8" t="s">
        <v>21</v>
      </c>
      <c r="C4" s="8" t="s">
        <v>54</v>
      </c>
      <c r="D4" s="4" t="s">
        <v>78</v>
      </c>
      <c r="E4" s="2">
        <v>11</v>
      </c>
      <c r="F4" s="2">
        <v>9</v>
      </c>
      <c r="G4" s="2">
        <v>8</v>
      </c>
      <c r="H4" s="2">
        <v>7</v>
      </c>
      <c r="I4" s="5">
        <f t="shared" si="0"/>
        <v>8.75</v>
      </c>
    </row>
    <row r="5" spans="1:10" s="23" customFormat="1">
      <c r="A5" s="24" t="s">
        <v>153</v>
      </c>
      <c r="B5" s="28" t="s">
        <v>23</v>
      </c>
      <c r="C5" s="28" t="s">
        <v>76</v>
      </c>
      <c r="D5" s="25" t="s">
        <v>78</v>
      </c>
      <c r="E5" s="24">
        <v>12</v>
      </c>
      <c r="F5" s="24">
        <v>11</v>
      </c>
      <c r="G5" s="24">
        <v>10</v>
      </c>
      <c r="H5" s="24">
        <v>8</v>
      </c>
      <c r="I5" s="29">
        <f t="shared" si="0"/>
        <v>10.25</v>
      </c>
      <c r="J5" s="23" t="s">
        <v>177</v>
      </c>
    </row>
    <row r="6" spans="1:10" s="23" customFormat="1">
      <c r="A6" s="24" t="s">
        <v>154</v>
      </c>
      <c r="B6" s="28" t="s">
        <v>24</v>
      </c>
      <c r="C6" s="28" t="s">
        <v>77</v>
      </c>
      <c r="D6" s="25" t="s">
        <v>78</v>
      </c>
      <c r="E6" s="24">
        <v>14</v>
      </c>
      <c r="F6" s="24">
        <v>13</v>
      </c>
      <c r="G6" s="24">
        <v>13</v>
      </c>
      <c r="H6" s="24">
        <v>13</v>
      </c>
      <c r="I6" s="29">
        <f t="shared" si="0"/>
        <v>13.25</v>
      </c>
      <c r="J6" s="23" t="s">
        <v>175</v>
      </c>
    </row>
    <row r="7" spans="1:10">
      <c r="A7" s="11"/>
      <c r="B7" s="1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workbookViewId="0">
      <selection activeCell="E17" sqref="E17"/>
    </sheetView>
  </sheetViews>
  <sheetFormatPr defaultRowHeight="14.4"/>
  <cols>
    <col min="1" max="1" width="6.44140625" customWidth="1"/>
    <col min="2" max="2" width="23.5546875" customWidth="1"/>
    <col min="3" max="3" width="22" customWidth="1"/>
  </cols>
  <sheetData>
    <row r="1" spans="1:10">
      <c r="A1" s="2" t="s">
        <v>1</v>
      </c>
      <c r="B1" s="2" t="s">
        <v>7</v>
      </c>
      <c r="C1" s="3" t="s">
        <v>8</v>
      </c>
      <c r="D1" s="2" t="s">
        <v>37</v>
      </c>
      <c r="E1" s="2" t="s">
        <v>2</v>
      </c>
      <c r="F1" s="2" t="s">
        <v>3</v>
      </c>
      <c r="G1" s="2" t="s">
        <v>4</v>
      </c>
      <c r="H1" s="2" t="s">
        <v>5</v>
      </c>
      <c r="I1" s="7" t="s">
        <v>6</v>
      </c>
    </row>
    <row r="2" spans="1:10">
      <c r="A2" s="2" t="s">
        <v>155</v>
      </c>
      <c r="B2" s="8" t="s">
        <v>79</v>
      </c>
      <c r="C2" s="8" t="s">
        <v>54</v>
      </c>
      <c r="D2" s="4" t="s">
        <v>91</v>
      </c>
      <c r="E2" s="2">
        <v>13</v>
      </c>
      <c r="F2" s="2">
        <v>8</v>
      </c>
      <c r="G2" s="2"/>
      <c r="H2" s="2">
        <v>7</v>
      </c>
      <c r="I2" s="5">
        <f>SUM(E2:H2)/3</f>
        <v>9.3333333333333339</v>
      </c>
    </row>
    <row r="3" spans="1:10">
      <c r="A3" s="2" t="s">
        <v>156</v>
      </c>
      <c r="B3" s="8" t="s">
        <v>79</v>
      </c>
      <c r="C3" s="8" t="s">
        <v>83</v>
      </c>
      <c r="D3" s="4" t="s">
        <v>91</v>
      </c>
      <c r="E3" s="2">
        <v>16</v>
      </c>
      <c r="F3" s="2">
        <v>8</v>
      </c>
      <c r="G3" s="2"/>
      <c r="H3" s="2">
        <v>12</v>
      </c>
      <c r="I3" s="5">
        <f t="shared" ref="I3:I14" si="0">SUM(E3:H3)/3</f>
        <v>12</v>
      </c>
    </row>
    <row r="4" spans="1:10" s="23" customFormat="1">
      <c r="A4" s="24" t="s">
        <v>157</v>
      </c>
      <c r="B4" s="28" t="s">
        <v>80</v>
      </c>
      <c r="C4" s="28" t="s">
        <v>84</v>
      </c>
      <c r="D4" s="25" t="s">
        <v>91</v>
      </c>
      <c r="E4" s="24">
        <v>16</v>
      </c>
      <c r="F4" s="24">
        <v>16</v>
      </c>
      <c r="G4" s="24"/>
      <c r="H4" s="24">
        <v>13</v>
      </c>
      <c r="I4" s="29">
        <f t="shared" si="0"/>
        <v>15</v>
      </c>
      <c r="J4" s="23" t="s">
        <v>176</v>
      </c>
    </row>
    <row r="5" spans="1:10" s="23" customFormat="1">
      <c r="A5" s="24" t="s">
        <v>158</v>
      </c>
      <c r="B5" s="28" t="s">
        <v>80</v>
      </c>
      <c r="C5" s="28" t="s">
        <v>34</v>
      </c>
      <c r="D5" s="25" t="s">
        <v>91</v>
      </c>
      <c r="E5" s="24">
        <v>16</v>
      </c>
      <c r="F5" s="24">
        <v>17</v>
      </c>
      <c r="G5" s="24"/>
      <c r="H5" s="24">
        <v>12</v>
      </c>
      <c r="I5" s="29">
        <f t="shared" si="0"/>
        <v>15</v>
      </c>
      <c r="J5" s="23" t="s">
        <v>176</v>
      </c>
    </row>
    <row r="6" spans="1:10">
      <c r="A6" s="2" t="s">
        <v>159</v>
      </c>
      <c r="B6" s="8" t="s">
        <v>80</v>
      </c>
      <c r="C6" s="8" t="s">
        <v>54</v>
      </c>
      <c r="D6" s="4" t="s">
        <v>91</v>
      </c>
      <c r="E6" s="2">
        <v>15</v>
      </c>
      <c r="F6" s="2">
        <v>15</v>
      </c>
      <c r="G6" s="2"/>
      <c r="H6" s="2">
        <v>11</v>
      </c>
      <c r="I6" s="5">
        <f t="shared" si="0"/>
        <v>13.666666666666666</v>
      </c>
    </row>
    <row r="7" spans="1:10">
      <c r="A7" s="2" t="s">
        <v>160</v>
      </c>
      <c r="B7" s="8" t="s">
        <v>45</v>
      </c>
      <c r="C7" s="8" t="s">
        <v>85</v>
      </c>
      <c r="D7" s="4" t="s">
        <v>91</v>
      </c>
      <c r="E7" s="2">
        <v>12</v>
      </c>
      <c r="F7" s="2">
        <v>0</v>
      </c>
      <c r="G7" s="2"/>
      <c r="H7" s="2">
        <v>0</v>
      </c>
      <c r="I7" s="5">
        <f t="shared" si="0"/>
        <v>4</v>
      </c>
    </row>
    <row r="8" spans="1:10">
      <c r="A8" s="2" t="s">
        <v>161</v>
      </c>
      <c r="B8" s="8" t="s">
        <v>45</v>
      </c>
      <c r="C8" s="8" t="s">
        <v>86</v>
      </c>
      <c r="D8" s="4" t="s">
        <v>91</v>
      </c>
      <c r="E8" s="2">
        <v>14</v>
      </c>
      <c r="F8" s="2">
        <v>10</v>
      </c>
      <c r="G8" s="2"/>
      <c r="H8" s="2">
        <v>0</v>
      </c>
      <c r="I8" s="5">
        <f t="shared" si="0"/>
        <v>8</v>
      </c>
    </row>
    <row r="9" spans="1:10">
      <c r="A9" s="2" t="s">
        <v>162</v>
      </c>
      <c r="B9" s="8" t="s">
        <v>81</v>
      </c>
      <c r="C9" s="8" t="s">
        <v>87</v>
      </c>
      <c r="D9" s="4" t="s">
        <v>91</v>
      </c>
      <c r="E9" s="2">
        <v>14</v>
      </c>
      <c r="F9" s="2">
        <v>11</v>
      </c>
      <c r="G9" s="2"/>
      <c r="H9" s="2">
        <v>0</v>
      </c>
      <c r="I9" s="5">
        <f t="shared" si="0"/>
        <v>8.3333333333333339</v>
      </c>
    </row>
    <row r="10" spans="1:10">
      <c r="A10" s="2" t="s">
        <v>163</v>
      </c>
      <c r="B10" s="8" t="s">
        <v>22</v>
      </c>
      <c r="C10" s="8" t="s">
        <v>88</v>
      </c>
      <c r="D10" s="4" t="s">
        <v>91</v>
      </c>
      <c r="E10" s="2">
        <v>13</v>
      </c>
      <c r="F10" s="2">
        <v>0</v>
      </c>
      <c r="G10" s="2"/>
      <c r="H10" s="2">
        <v>0</v>
      </c>
      <c r="I10" s="5">
        <f t="shared" si="0"/>
        <v>4.333333333333333</v>
      </c>
    </row>
    <row r="11" spans="1:10">
      <c r="A11" s="2" t="s">
        <v>164</v>
      </c>
      <c r="B11" s="8" t="s">
        <v>22</v>
      </c>
      <c r="C11" s="8" t="s">
        <v>34</v>
      </c>
      <c r="D11" s="4" t="s">
        <v>91</v>
      </c>
      <c r="E11" s="2">
        <v>13</v>
      </c>
      <c r="F11" s="2">
        <v>0</v>
      </c>
      <c r="G11" s="2"/>
      <c r="H11" s="2">
        <v>0</v>
      </c>
      <c r="I11" s="5">
        <f t="shared" si="0"/>
        <v>4.333333333333333</v>
      </c>
    </row>
    <row r="12" spans="1:10">
      <c r="A12" s="2" t="s">
        <v>165</v>
      </c>
      <c r="B12" s="8" t="s">
        <v>22</v>
      </c>
      <c r="C12" s="8" t="s">
        <v>89</v>
      </c>
      <c r="D12" s="4" t="s">
        <v>91</v>
      </c>
      <c r="E12" s="6">
        <v>16</v>
      </c>
      <c r="F12" s="6">
        <v>13</v>
      </c>
      <c r="G12" s="2"/>
      <c r="H12" s="6">
        <v>0</v>
      </c>
      <c r="I12" s="5">
        <f t="shared" si="0"/>
        <v>9.6666666666666661</v>
      </c>
    </row>
    <row r="13" spans="1:10" s="23" customFormat="1">
      <c r="A13" s="24" t="s">
        <v>166</v>
      </c>
      <c r="B13" s="28" t="s">
        <v>82</v>
      </c>
      <c r="C13" s="28" t="s">
        <v>68</v>
      </c>
      <c r="D13" s="25" t="s">
        <v>91</v>
      </c>
      <c r="E13" s="30">
        <v>18</v>
      </c>
      <c r="F13" s="30">
        <v>14</v>
      </c>
      <c r="G13" s="24"/>
      <c r="H13" s="30">
        <v>15</v>
      </c>
      <c r="I13" s="29">
        <f t="shared" si="0"/>
        <v>15.666666666666666</v>
      </c>
      <c r="J13" s="23" t="s">
        <v>175</v>
      </c>
    </row>
    <row r="14" spans="1:10">
      <c r="A14" s="24" t="s">
        <v>167</v>
      </c>
      <c r="B14" s="28" t="s">
        <v>49</v>
      </c>
      <c r="C14" s="28" t="s">
        <v>90</v>
      </c>
      <c r="D14" s="25" t="s">
        <v>91</v>
      </c>
      <c r="E14" s="30">
        <v>18</v>
      </c>
      <c r="F14" s="30">
        <v>11</v>
      </c>
      <c r="G14" s="24"/>
      <c r="H14" s="30">
        <v>14</v>
      </c>
      <c r="I14" s="29">
        <f t="shared" si="0"/>
        <v>14.333333333333334</v>
      </c>
      <c r="J14" s="23" t="s">
        <v>177</v>
      </c>
    </row>
    <row r="15" spans="1:10">
      <c r="A15" s="11"/>
      <c r="B15" s="13"/>
    </row>
    <row r="16" spans="1:10">
      <c r="A16" s="11"/>
      <c r="B16" s="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H12" sqref="H12"/>
    </sheetView>
  </sheetViews>
  <sheetFormatPr defaultRowHeight="14.4"/>
  <cols>
    <col min="1" max="1" width="7.88671875" customWidth="1"/>
    <col min="2" max="2" width="21.5546875" customWidth="1"/>
    <col min="3" max="3" width="20.44140625" customWidth="1"/>
  </cols>
  <sheetData>
    <row r="1" spans="1:10">
      <c r="A1" s="2" t="s">
        <v>1</v>
      </c>
      <c r="B1" s="2" t="s">
        <v>7</v>
      </c>
      <c r="C1" s="3" t="s">
        <v>8</v>
      </c>
      <c r="D1" s="2" t="s">
        <v>37</v>
      </c>
      <c r="E1" s="2" t="s">
        <v>2</v>
      </c>
      <c r="F1" s="2" t="s">
        <v>3</v>
      </c>
      <c r="G1" s="2" t="s">
        <v>4</v>
      </c>
      <c r="H1" s="2" t="s">
        <v>5</v>
      </c>
      <c r="I1" s="7" t="s">
        <v>98</v>
      </c>
    </row>
    <row r="2" spans="1:10" s="23" customFormat="1">
      <c r="A2" s="24" t="s">
        <v>168</v>
      </c>
      <c r="B2" s="28" t="s">
        <v>23</v>
      </c>
      <c r="C2" s="28" t="s">
        <v>93</v>
      </c>
      <c r="D2" s="25" t="s">
        <v>95</v>
      </c>
      <c r="E2" s="24">
        <v>13</v>
      </c>
      <c r="F2" s="24">
        <v>10</v>
      </c>
      <c r="G2" s="24"/>
      <c r="H2" s="24">
        <v>12</v>
      </c>
      <c r="I2" s="29">
        <f>SUM(E2:H2)/3</f>
        <v>11.666666666666666</v>
      </c>
      <c r="J2" s="23" t="s">
        <v>177</v>
      </c>
    </row>
    <row r="3" spans="1:10" s="23" customFormat="1">
      <c r="A3" s="24" t="s">
        <v>169</v>
      </c>
      <c r="B3" s="28" t="s">
        <v>82</v>
      </c>
      <c r="C3" s="28" t="s">
        <v>94</v>
      </c>
      <c r="D3" s="25" t="s">
        <v>95</v>
      </c>
      <c r="E3" s="24">
        <v>13</v>
      </c>
      <c r="F3" s="24">
        <v>11</v>
      </c>
      <c r="G3" s="24"/>
      <c r="H3" s="24">
        <v>11</v>
      </c>
      <c r="I3" s="29">
        <f t="shared" ref="I3:I6" si="0">SUM(E3:H3)/3</f>
        <v>11.666666666666666</v>
      </c>
      <c r="J3" s="23" t="s">
        <v>177</v>
      </c>
    </row>
    <row r="4" spans="1:10" s="23" customFormat="1">
      <c r="A4" s="24" t="s">
        <v>170</v>
      </c>
      <c r="B4" s="28" t="s">
        <v>173</v>
      </c>
      <c r="C4" s="28" t="s">
        <v>179</v>
      </c>
      <c r="D4" s="25" t="s">
        <v>95</v>
      </c>
      <c r="E4" s="24">
        <v>19</v>
      </c>
      <c r="F4" s="24">
        <v>18</v>
      </c>
      <c r="G4" s="24"/>
      <c r="H4" s="24">
        <v>16</v>
      </c>
      <c r="I4" s="29">
        <f t="shared" si="0"/>
        <v>17.666666666666668</v>
      </c>
      <c r="J4" s="23" t="s">
        <v>175</v>
      </c>
    </row>
    <row r="5" spans="1:10">
      <c r="A5" s="2" t="s">
        <v>171</v>
      </c>
      <c r="B5" s="8" t="s">
        <v>49</v>
      </c>
      <c r="C5" s="8" t="s">
        <v>93</v>
      </c>
      <c r="D5" s="4" t="s">
        <v>95</v>
      </c>
      <c r="E5" s="2">
        <v>11</v>
      </c>
      <c r="F5" s="2">
        <v>0</v>
      </c>
      <c r="G5" s="2"/>
      <c r="H5" s="2">
        <v>0</v>
      </c>
      <c r="I5" s="5">
        <f t="shared" si="0"/>
        <v>3.6666666666666665</v>
      </c>
    </row>
    <row r="6" spans="1:10" s="23" customFormat="1">
      <c r="A6" s="24" t="s">
        <v>172</v>
      </c>
      <c r="B6" s="28" t="s">
        <v>174</v>
      </c>
      <c r="C6" s="28" t="s">
        <v>93</v>
      </c>
      <c r="D6" s="25" t="s">
        <v>95</v>
      </c>
      <c r="E6" s="24">
        <v>19</v>
      </c>
      <c r="F6" s="24">
        <v>11</v>
      </c>
      <c r="G6" s="24"/>
      <c r="H6" s="24">
        <v>16</v>
      </c>
      <c r="I6" s="29">
        <f t="shared" si="0"/>
        <v>15.333333333333334</v>
      </c>
      <c r="J6" s="23" t="s">
        <v>176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5"/>
  <sheetViews>
    <sheetView workbookViewId="0">
      <selection activeCell="E11" sqref="E11"/>
    </sheetView>
  </sheetViews>
  <sheetFormatPr defaultRowHeight="14.4"/>
  <cols>
    <col min="1" max="1" width="5.88671875" customWidth="1"/>
    <col min="2" max="2" width="19.6640625" customWidth="1"/>
    <col min="3" max="3" width="21.88671875" customWidth="1"/>
    <col min="4" max="4" width="11" customWidth="1"/>
  </cols>
  <sheetData>
    <row r="1" spans="1:9">
      <c r="A1" s="2" t="s">
        <v>0</v>
      </c>
      <c r="B1" s="2" t="s">
        <v>7</v>
      </c>
      <c r="C1" s="3" t="s">
        <v>8</v>
      </c>
      <c r="D1" s="2" t="s">
        <v>37</v>
      </c>
      <c r="E1" s="2" t="s">
        <v>2</v>
      </c>
      <c r="F1" s="2" t="s">
        <v>3</v>
      </c>
      <c r="G1" s="2" t="s">
        <v>4</v>
      </c>
      <c r="H1" s="2" t="s">
        <v>5</v>
      </c>
      <c r="I1" s="7" t="s">
        <v>98</v>
      </c>
    </row>
    <row r="2" spans="1:9" s="14" customFormat="1">
      <c r="A2" s="15">
        <v>1</v>
      </c>
      <c r="B2" s="16" t="s">
        <v>22</v>
      </c>
      <c r="C2" s="17" t="s">
        <v>29</v>
      </c>
      <c r="D2" s="18" t="s">
        <v>38</v>
      </c>
      <c r="E2" s="15">
        <v>19</v>
      </c>
      <c r="F2" s="15">
        <v>17</v>
      </c>
      <c r="G2" s="15">
        <v>19</v>
      </c>
      <c r="H2" s="15">
        <v>20</v>
      </c>
      <c r="I2" s="19">
        <f>SUM(E2:H2)/4</f>
        <v>18.75</v>
      </c>
    </row>
    <row r="3" spans="1:9" s="14" customFormat="1">
      <c r="A3" s="15">
        <v>2</v>
      </c>
      <c r="B3" s="16" t="s">
        <v>24</v>
      </c>
      <c r="C3" s="20" t="s">
        <v>41</v>
      </c>
      <c r="D3" s="18" t="s">
        <v>42</v>
      </c>
      <c r="E3" s="15">
        <v>17</v>
      </c>
      <c r="F3" s="15">
        <v>17</v>
      </c>
      <c r="G3" s="15">
        <v>18</v>
      </c>
      <c r="H3" s="15">
        <v>20</v>
      </c>
      <c r="I3" s="19">
        <f>SUM(E3:H3)/4</f>
        <v>18</v>
      </c>
    </row>
    <row r="4" spans="1:9" s="14" customFormat="1">
      <c r="A4" s="15">
        <v>3</v>
      </c>
      <c r="B4" s="18" t="s">
        <v>47</v>
      </c>
      <c r="C4" s="17" t="s">
        <v>56</v>
      </c>
      <c r="D4" s="18" t="s">
        <v>43</v>
      </c>
      <c r="E4" s="15">
        <v>17</v>
      </c>
      <c r="F4" s="15">
        <v>18</v>
      </c>
      <c r="G4" s="15">
        <v>20</v>
      </c>
      <c r="H4" s="15">
        <v>17</v>
      </c>
      <c r="I4" s="19">
        <f>SUM(E4:H4)/4</f>
        <v>18</v>
      </c>
    </row>
    <row r="5" spans="1:9" s="14" customFormat="1">
      <c r="A5" s="15">
        <v>4</v>
      </c>
      <c r="B5" s="18" t="s">
        <v>92</v>
      </c>
      <c r="C5" s="10" t="s">
        <v>179</v>
      </c>
      <c r="D5" s="18" t="s">
        <v>95</v>
      </c>
      <c r="E5" s="15">
        <v>19</v>
      </c>
      <c r="F5" s="15">
        <v>18</v>
      </c>
      <c r="G5" s="15"/>
      <c r="H5" s="15">
        <v>16</v>
      </c>
      <c r="I5" s="19">
        <f>SUM(E5:H5)/3</f>
        <v>17.666666666666668</v>
      </c>
    </row>
    <row r="6" spans="1:9" s="14" customFormat="1">
      <c r="A6" s="15">
        <v>5</v>
      </c>
      <c r="B6" s="16" t="s">
        <v>11</v>
      </c>
      <c r="C6" s="17" t="s">
        <v>12</v>
      </c>
      <c r="D6" s="18" t="s">
        <v>38</v>
      </c>
      <c r="E6" s="15">
        <v>17</v>
      </c>
      <c r="F6" s="15">
        <v>17</v>
      </c>
      <c r="G6" s="15">
        <v>19</v>
      </c>
      <c r="H6" s="15">
        <v>17</v>
      </c>
      <c r="I6" s="19">
        <f t="shared" ref="I6:I13" si="0">SUM(E6:H6)/4</f>
        <v>17.5</v>
      </c>
    </row>
    <row r="7" spans="1:9" s="14" customFormat="1">
      <c r="A7" s="15">
        <v>6</v>
      </c>
      <c r="B7" s="16" t="s">
        <v>11</v>
      </c>
      <c r="C7" s="17" t="s">
        <v>13</v>
      </c>
      <c r="D7" s="18" t="s">
        <v>38</v>
      </c>
      <c r="E7" s="15">
        <v>18</v>
      </c>
      <c r="F7" s="15">
        <v>16</v>
      </c>
      <c r="G7" s="15">
        <v>17</v>
      </c>
      <c r="H7" s="15">
        <v>18</v>
      </c>
      <c r="I7" s="19">
        <f t="shared" si="0"/>
        <v>17.25</v>
      </c>
    </row>
    <row r="8" spans="1:9" s="14" customFormat="1">
      <c r="A8" s="15">
        <v>7</v>
      </c>
      <c r="B8" s="16" t="s">
        <v>21</v>
      </c>
      <c r="C8" s="17" t="s">
        <v>28</v>
      </c>
      <c r="D8" s="18" t="s">
        <v>38</v>
      </c>
      <c r="E8" s="15">
        <v>18</v>
      </c>
      <c r="F8" s="15">
        <v>17</v>
      </c>
      <c r="G8" s="15">
        <v>15</v>
      </c>
      <c r="H8" s="15">
        <v>19</v>
      </c>
      <c r="I8" s="19">
        <f t="shared" si="0"/>
        <v>17.25</v>
      </c>
    </row>
    <row r="9" spans="1:9" s="14" customFormat="1">
      <c r="A9" s="15">
        <v>8</v>
      </c>
      <c r="B9" s="16" t="s">
        <v>11</v>
      </c>
      <c r="C9" s="17" t="s">
        <v>15</v>
      </c>
      <c r="D9" s="18" t="s">
        <v>38</v>
      </c>
      <c r="E9" s="15">
        <v>17</v>
      </c>
      <c r="F9" s="15">
        <v>17</v>
      </c>
      <c r="G9" s="15">
        <v>15</v>
      </c>
      <c r="H9" s="15">
        <v>19</v>
      </c>
      <c r="I9" s="19">
        <f t="shared" si="0"/>
        <v>17</v>
      </c>
    </row>
    <row r="10" spans="1:9" s="14" customFormat="1">
      <c r="A10" s="15">
        <v>9</v>
      </c>
      <c r="B10" s="16" t="s">
        <v>18</v>
      </c>
      <c r="C10" s="17" t="s">
        <v>19</v>
      </c>
      <c r="D10" s="18" t="s">
        <v>38</v>
      </c>
      <c r="E10" s="15">
        <v>16</v>
      </c>
      <c r="F10" s="15">
        <v>17</v>
      </c>
      <c r="G10" s="15">
        <v>18</v>
      </c>
      <c r="H10" s="15">
        <v>17</v>
      </c>
      <c r="I10" s="19">
        <f t="shared" si="0"/>
        <v>17</v>
      </c>
    </row>
    <row r="11" spans="1:9" s="14" customFormat="1">
      <c r="A11" s="15">
        <v>10</v>
      </c>
      <c r="B11" s="18" t="s">
        <v>18</v>
      </c>
      <c r="C11" s="17" t="s">
        <v>57</v>
      </c>
      <c r="D11" s="18" t="s">
        <v>43</v>
      </c>
      <c r="E11" s="15">
        <v>18</v>
      </c>
      <c r="F11" s="15">
        <v>14</v>
      </c>
      <c r="G11" s="15">
        <v>18</v>
      </c>
      <c r="H11" s="15">
        <v>17</v>
      </c>
      <c r="I11" s="19">
        <f t="shared" si="0"/>
        <v>16.75</v>
      </c>
    </row>
    <row r="12" spans="1:9" s="14" customFormat="1">
      <c r="A12" s="15">
        <v>11</v>
      </c>
      <c r="B12" s="18" t="s">
        <v>18</v>
      </c>
      <c r="C12" s="17" t="s">
        <v>59</v>
      </c>
      <c r="D12" s="18" t="s">
        <v>43</v>
      </c>
      <c r="E12" s="15">
        <v>18</v>
      </c>
      <c r="F12" s="15">
        <v>14</v>
      </c>
      <c r="G12" s="15">
        <v>18</v>
      </c>
      <c r="H12" s="15">
        <v>16</v>
      </c>
      <c r="I12" s="19">
        <f t="shared" si="0"/>
        <v>16.5</v>
      </c>
    </row>
    <row r="13" spans="1:9" s="14" customFormat="1">
      <c r="A13" s="15">
        <v>12</v>
      </c>
      <c r="B13" s="18" t="s">
        <v>47</v>
      </c>
      <c r="C13" s="17" t="s">
        <v>55</v>
      </c>
      <c r="D13" s="18" t="s">
        <v>43</v>
      </c>
      <c r="E13" s="15">
        <v>16</v>
      </c>
      <c r="F13" s="15">
        <v>14</v>
      </c>
      <c r="G13" s="15">
        <v>17</v>
      </c>
      <c r="H13" s="15">
        <v>16</v>
      </c>
      <c r="I13" s="19">
        <f t="shared" si="0"/>
        <v>15.75</v>
      </c>
    </row>
    <row r="14" spans="1:9" s="14" customFormat="1">
      <c r="A14" s="15">
        <v>13</v>
      </c>
      <c r="B14" s="18" t="s">
        <v>82</v>
      </c>
      <c r="C14" s="21" t="s">
        <v>68</v>
      </c>
      <c r="D14" s="18" t="s">
        <v>91</v>
      </c>
      <c r="E14" s="22">
        <v>18</v>
      </c>
      <c r="F14" s="22">
        <v>14</v>
      </c>
      <c r="G14" s="15"/>
      <c r="H14" s="22">
        <v>15</v>
      </c>
      <c r="I14" s="19">
        <f>SUM(E14:H14)/3</f>
        <v>15.666666666666666</v>
      </c>
    </row>
    <row r="15" spans="1:9" s="14" customFormat="1">
      <c r="A15" s="15">
        <v>14</v>
      </c>
      <c r="B15" s="18" t="s">
        <v>26</v>
      </c>
      <c r="C15" s="17" t="s">
        <v>93</v>
      </c>
      <c r="D15" s="18" t="s">
        <v>95</v>
      </c>
      <c r="E15" s="15">
        <v>19</v>
      </c>
      <c r="F15" s="15">
        <v>11</v>
      </c>
      <c r="G15" s="15"/>
      <c r="H15" s="15">
        <v>16</v>
      </c>
      <c r="I15" s="19">
        <f>SUM(E15:H15)/3</f>
        <v>15.333333333333334</v>
      </c>
    </row>
    <row r="16" spans="1:9" s="14" customFormat="1">
      <c r="A16" s="15">
        <v>15</v>
      </c>
      <c r="B16" s="18" t="s">
        <v>11</v>
      </c>
      <c r="C16" s="17" t="s">
        <v>57</v>
      </c>
      <c r="D16" s="18" t="s">
        <v>43</v>
      </c>
      <c r="E16" s="15">
        <v>18</v>
      </c>
      <c r="F16" s="15">
        <v>12</v>
      </c>
      <c r="G16" s="15">
        <v>15</v>
      </c>
      <c r="H16" s="15">
        <v>16</v>
      </c>
      <c r="I16" s="19">
        <f>SUM(E16:H16)/4</f>
        <v>15.25</v>
      </c>
    </row>
    <row r="17" spans="1:9" s="14" customFormat="1">
      <c r="A17" s="15">
        <v>16</v>
      </c>
      <c r="B17" s="18" t="s">
        <v>17</v>
      </c>
      <c r="C17" s="17" t="s">
        <v>53</v>
      </c>
      <c r="D17" s="18" t="s">
        <v>43</v>
      </c>
      <c r="E17" s="15">
        <v>13</v>
      </c>
      <c r="F17" s="15">
        <v>13</v>
      </c>
      <c r="G17" s="15">
        <v>17</v>
      </c>
      <c r="H17" s="15">
        <v>17</v>
      </c>
      <c r="I17" s="19">
        <f>SUM(E17:H17)/4</f>
        <v>15</v>
      </c>
    </row>
    <row r="18" spans="1:9" s="14" customFormat="1">
      <c r="A18" s="15">
        <v>17</v>
      </c>
      <c r="B18" s="18" t="s">
        <v>26</v>
      </c>
      <c r="C18" s="17" t="s">
        <v>72</v>
      </c>
      <c r="D18" s="18" t="s">
        <v>43</v>
      </c>
      <c r="E18" s="15">
        <v>15</v>
      </c>
      <c r="F18" s="15">
        <v>16</v>
      </c>
      <c r="G18" s="15">
        <v>16</v>
      </c>
      <c r="H18" s="15">
        <v>13</v>
      </c>
      <c r="I18" s="19">
        <f>SUM(E18:H18)/4</f>
        <v>15</v>
      </c>
    </row>
    <row r="19" spans="1:9" s="14" customFormat="1">
      <c r="A19" s="15">
        <v>18</v>
      </c>
      <c r="B19" s="18" t="s">
        <v>80</v>
      </c>
      <c r="C19" s="17" t="s">
        <v>84</v>
      </c>
      <c r="D19" s="18" t="s">
        <v>91</v>
      </c>
      <c r="E19" s="15">
        <v>16</v>
      </c>
      <c r="F19" s="15">
        <v>16</v>
      </c>
      <c r="G19" s="15"/>
      <c r="H19" s="15">
        <v>13</v>
      </c>
      <c r="I19" s="19">
        <f>SUM(E19:H19)/3</f>
        <v>15</v>
      </c>
    </row>
    <row r="20" spans="1:9" s="14" customFormat="1">
      <c r="A20" s="15">
        <v>19</v>
      </c>
      <c r="B20" s="18" t="s">
        <v>80</v>
      </c>
      <c r="C20" s="17" t="s">
        <v>34</v>
      </c>
      <c r="D20" s="18" t="s">
        <v>91</v>
      </c>
      <c r="E20" s="15">
        <v>16</v>
      </c>
      <c r="F20" s="15">
        <v>17</v>
      </c>
      <c r="G20" s="15"/>
      <c r="H20" s="15">
        <v>12</v>
      </c>
      <c r="I20" s="19">
        <f>SUM(E20:H20)/3</f>
        <v>15</v>
      </c>
    </row>
    <row r="21" spans="1:9" s="14" customFormat="1">
      <c r="A21" s="15">
        <v>20</v>
      </c>
      <c r="B21" s="16" t="s">
        <v>24</v>
      </c>
      <c r="C21" s="18" t="s">
        <v>33</v>
      </c>
      <c r="D21" s="18" t="s">
        <v>38</v>
      </c>
      <c r="E21" s="15">
        <v>15</v>
      </c>
      <c r="F21" s="15">
        <v>13</v>
      </c>
      <c r="G21" s="15">
        <v>15</v>
      </c>
      <c r="H21" s="15">
        <v>16</v>
      </c>
      <c r="I21" s="19">
        <f>SUM(E21:H21)/4</f>
        <v>14.75</v>
      </c>
    </row>
    <row r="22" spans="1:9" s="14" customFormat="1">
      <c r="A22" s="15">
        <v>21</v>
      </c>
      <c r="B22" s="18" t="s">
        <v>49</v>
      </c>
      <c r="C22" s="18" t="s">
        <v>90</v>
      </c>
      <c r="D22" s="18" t="s">
        <v>91</v>
      </c>
      <c r="E22" s="22">
        <v>18</v>
      </c>
      <c r="F22" s="22">
        <v>11</v>
      </c>
      <c r="G22" s="15"/>
      <c r="H22" s="22">
        <v>14</v>
      </c>
      <c r="I22" s="19">
        <f>SUM(E22:H22)/3</f>
        <v>14.333333333333334</v>
      </c>
    </row>
    <row r="23" spans="1:9" s="14" customFormat="1">
      <c r="A23" s="15">
        <v>22</v>
      </c>
      <c r="B23" s="16" t="s">
        <v>11</v>
      </c>
      <c r="C23" s="18" t="s">
        <v>14</v>
      </c>
      <c r="D23" s="18" t="s">
        <v>38</v>
      </c>
      <c r="E23" s="15">
        <v>16</v>
      </c>
      <c r="F23" s="15">
        <v>11</v>
      </c>
      <c r="G23" s="15">
        <v>13</v>
      </c>
      <c r="H23" s="15">
        <v>17</v>
      </c>
      <c r="I23" s="19">
        <f>SUM(E23:H23)/4</f>
        <v>14.25</v>
      </c>
    </row>
    <row r="24" spans="1:9">
      <c r="A24" s="2">
        <v>23</v>
      </c>
      <c r="B24" s="8" t="s">
        <v>39</v>
      </c>
      <c r="C24" s="8" t="s">
        <v>57</v>
      </c>
      <c r="D24" s="8" t="s">
        <v>43</v>
      </c>
      <c r="E24" s="2">
        <v>15</v>
      </c>
      <c r="F24" s="2">
        <v>15</v>
      </c>
      <c r="G24" s="2">
        <v>14</v>
      </c>
      <c r="H24" s="2">
        <v>12</v>
      </c>
      <c r="I24" s="7">
        <f>SUM(E24:H24)/4</f>
        <v>14</v>
      </c>
    </row>
    <row r="25" spans="1:9">
      <c r="A25" s="2">
        <v>24</v>
      </c>
      <c r="B25" s="8" t="s">
        <v>11</v>
      </c>
      <c r="C25" s="8" t="s">
        <v>55</v>
      </c>
      <c r="D25" s="8" t="s">
        <v>43</v>
      </c>
      <c r="E25" s="2">
        <v>11</v>
      </c>
      <c r="F25" s="2">
        <v>13</v>
      </c>
      <c r="G25" s="2">
        <v>16</v>
      </c>
      <c r="H25" s="2">
        <v>15</v>
      </c>
      <c r="I25" s="7">
        <f>SUM(E25:H25)/4</f>
        <v>13.75</v>
      </c>
    </row>
    <row r="26" spans="1:9">
      <c r="A26" s="2">
        <v>25</v>
      </c>
      <c r="B26" s="8" t="s">
        <v>18</v>
      </c>
      <c r="C26" s="8" t="s">
        <v>53</v>
      </c>
      <c r="D26" s="8" t="s">
        <v>43</v>
      </c>
      <c r="E26" s="2">
        <v>13</v>
      </c>
      <c r="F26" s="2">
        <v>16</v>
      </c>
      <c r="G26" s="2">
        <v>14</v>
      </c>
      <c r="H26" s="2">
        <v>12</v>
      </c>
      <c r="I26" s="7">
        <f>SUM(E26:H26)/4</f>
        <v>13.75</v>
      </c>
    </row>
    <row r="27" spans="1:9">
      <c r="A27" s="2">
        <v>26</v>
      </c>
      <c r="B27" s="8" t="s">
        <v>80</v>
      </c>
      <c r="C27" s="8" t="s">
        <v>54</v>
      </c>
      <c r="D27" s="8" t="s">
        <v>91</v>
      </c>
      <c r="E27" s="2">
        <v>15</v>
      </c>
      <c r="F27" s="2">
        <v>15</v>
      </c>
      <c r="G27" s="2"/>
      <c r="H27" s="2">
        <v>11</v>
      </c>
      <c r="I27" s="7">
        <f>SUM(E27:H27)/3</f>
        <v>13.666666666666666</v>
      </c>
    </row>
    <row r="28" spans="1:9">
      <c r="A28" s="2">
        <v>27</v>
      </c>
      <c r="B28" s="4" t="s">
        <v>18</v>
      </c>
      <c r="C28" s="8" t="s">
        <v>178</v>
      </c>
      <c r="D28" s="8" t="s">
        <v>38</v>
      </c>
      <c r="E28" s="2">
        <v>12</v>
      </c>
      <c r="F28" s="2">
        <v>10</v>
      </c>
      <c r="G28" s="2">
        <v>16</v>
      </c>
      <c r="H28" s="2">
        <v>16</v>
      </c>
      <c r="I28" s="7">
        <f t="shared" ref="I28:I35" si="1">SUM(E28:H28)/4</f>
        <v>13.5</v>
      </c>
    </row>
    <row r="29" spans="1:9">
      <c r="A29" s="2">
        <v>28</v>
      </c>
      <c r="B29" s="4" t="s">
        <v>26</v>
      </c>
      <c r="C29" s="8" t="s">
        <v>36</v>
      </c>
      <c r="D29" s="8" t="s">
        <v>38</v>
      </c>
      <c r="E29" s="2">
        <v>13</v>
      </c>
      <c r="F29" s="2">
        <v>12</v>
      </c>
      <c r="G29" s="2">
        <v>13</v>
      </c>
      <c r="H29" s="2">
        <v>16</v>
      </c>
      <c r="I29" s="7">
        <f t="shared" si="1"/>
        <v>13.5</v>
      </c>
    </row>
    <row r="30" spans="1:9">
      <c r="A30" s="2">
        <v>29</v>
      </c>
      <c r="B30" s="8" t="s">
        <v>21</v>
      </c>
      <c r="C30" s="8" t="s">
        <v>61</v>
      </c>
      <c r="D30" s="8" t="s">
        <v>43</v>
      </c>
      <c r="E30" s="2">
        <v>14</v>
      </c>
      <c r="F30" s="2">
        <v>12</v>
      </c>
      <c r="G30" s="2">
        <v>15</v>
      </c>
      <c r="H30" s="2">
        <v>12</v>
      </c>
      <c r="I30" s="7">
        <f t="shared" si="1"/>
        <v>13.25</v>
      </c>
    </row>
    <row r="31" spans="1:9">
      <c r="A31" s="2">
        <v>30</v>
      </c>
      <c r="B31" s="8" t="s">
        <v>22</v>
      </c>
      <c r="C31" s="8" t="s">
        <v>63</v>
      </c>
      <c r="D31" s="8" t="s">
        <v>43</v>
      </c>
      <c r="E31" s="2">
        <v>18</v>
      </c>
      <c r="F31" s="2">
        <v>14</v>
      </c>
      <c r="G31" s="2">
        <v>10</v>
      </c>
      <c r="H31" s="2">
        <v>11</v>
      </c>
      <c r="I31" s="7">
        <f t="shared" si="1"/>
        <v>13.25</v>
      </c>
    </row>
    <row r="32" spans="1:9">
      <c r="A32" s="2">
        <v>31</v>
      </c>
      <c r="B32" s="8" t="s">
        <v>24</v>
      </c>
      <c r="C32" s="8" t="s">
        <v>77</v>
      </c>
      <c r="D32" s="8" t="s">
        <v>78</v>
      </c>
      <c r="E32" s="2">
        <v>14</v>
      </c>
      <c r="F32" s="2">
        <v>13</v>
      </c>
      <c r="G32" s="2">
        <v>13</v>
      </c>
      <c r="H32" s="2">
        <v>13</v>
      </c>
      <c r="I32" s="7">
        <f t="shared" si="1"/>
        <v>13.25</v>
      </c>
    </row>
    <row r="33" spans="1:9">
      <c r="A33" s="2">
        <v>32</v>
      </c>
      <c r="B33" s="8" t="s">
        <v>39</v>
      </c>
      <c r="C33" s="8" t="s">
        <v>58</v>
      </c>
      <c r="D33" s="8" t="s">
        <v>43</v>
      </c>
      <c r="E33" s="2">
        <v>15</v>
      </c>
      <c r="F33" s="2">
        <v>12</v>
      </c>
      <c r="G33" s="2">
        <v>13</v>
      </c>
      <c r="H33" s="2">
        <v>11</v>
      </c>
      <c r="I33" s="7">
        <f t="shared" si="1"/>
        <v>12.75</v>
      </c>
    </row>
    <row r="34" spans="1:9">
      <c r="A34" s="2">
        <v>33</v>
      </c>
      <c r="B34" s="4" t="s">
        <v>23</v>
      </c>
      <c r="C34" s="8" t="s">
        <v>31</v>
      </c>
      <c r="D34" s="8" t="s">
        <v>38</v>
      </c>
      <c r="E34" s="2">
        <v>14</v>
      </c>
      <c r="F34" s="2">
        <v>11</v>
      </c>
      <c r="G34" s="2">
        <v>13</v>
      </c>
      <c r="H34" s="2">
        <v>12</v>
      </c>
      <c r="I34" s="7">
        <f t="shared" si="1"/>
        <v>12.5</v>
      </c>
    </row>
    <row r="35" spans="1:9">
      <c r="A35" s="2">
        <v>34</v>
      </c>
      <c r="B35" s="8" t="s">
        <v>45</v>
      </c>
      <c r="C35" s="8" t="s">
        <v>53</v>
      </c>
      <c r="D35" s="8" t="s">
        <v>43</v>
      </c>
      <c r="E35" s="2">
        <v>13</v>
      </c>
      <c r="F35" s="2">
        <v>13</v>
      </c>
      <c r="G35" s="2">
        <v>13</v>
      </c>
      <c r="H35" s="2">
        <v>11</v>
      </c>
      <c r="I35" s="7">
        <f t="shared" si="1"/>
        <v>12.5</v>
      </c>
    </row>
    <row r="36" spans="1:9">
      <c r="A36" s="2">
        <v>35</v>
      </c>
      <c r="B36" s="8" t="s">
        <v>79</v>
      </c>
      <c r="C36" s="8" t="s">
        <v>83</v>
      </c>
      <c r="D36" s="8" t="s">
        <v>91</v>
      </c>
      <c r="E36" s="2">
        <v>16</v>
      </c>
      <c r="F36" s="2">
        <v>8</v>
      </c>
      <c r="G36" s="2"/>
      <c r="H36" s="2">
        <v>12</v>
      </c>
      <c r="I36" s="7">
        <f>SUM(E36:H36)/3</f>
        <v>12</v>
      </c>
    </row>
    <row r="37" spans="1:9">
      <c r="A37" s="2">
        <v>36</v>
      </c>
      <c r="B37" s="4" t="s">
        <v>25</v>
      </c>
      <c r="C37" s="8" t="s">
        <v>34</v>
      </c>
      <c r="D37" s="8" t="s">
        <v>38</v>
      </c>
      <c r="E37" s="2">
        <v>14</v>
      </c>
      <c r="F37" s="2">
        <v>11</v>
      </c>
      <c r="G37" s="2">
        <v>11</v>
      </c>
      <c r="H37" s="2">
        <v>11</v>
      </c>
      <c r="I37" s="7">
        <f>SUM(E37:H37)/4</f>
        <v>11.75</v>
      </c>
    </row>
    <row r="38" spans="1:9">
      <c r="A38" s="2">
        <v>37</v>
      </c>
      <c r="B38" s="4" t="s">
        <v>26</v>
      </c>
      <c r="C38" s="8" t="s">
        <v>35</v>
      </c>
      <c r="D38" s="8" t="s">
        <v>38</v>
      </c>
      <c r="E38" s="2">
        <v>14</v>
      </c>
      <c r="F38" s="2">
        <v>10</v>
      </c>
      <c r="G38" s="2">
        <v>10</v>
      </c>
      <c r="H38" s="2">
        <v>13</v>
      </c>
      <c r="I38" s="7">
        <f>SUM(E38:H38)/4</f>
        <v>11.75</v>
      </c>
    </row>
    <row r="39" spans="1:9">
      <c r="A39" s="2">
        <v>38</v>
      </c>
      <c r="B39" s="8" t="s">
        <v>23</v>
      </c>
      <c r="C39" s="8" t="s">
        <v>93</v>
      </c>
      <c r="D39" s="8" t="s">
        <v>95</v>
      </c>
      <c r="E39" s="2">
        <v>13</v>
      </c>
      <c r="F39" s="2">
        <v>10</v>
      </c>
      <c r="G39" s="2"/>
      <c r="H39" s="2">
        <v>12</v>
      </c>
      <c r="I39" s="7">
        <f>SUM(E39:H39)/3</f>
        <v>11.666666666666666</v>
      </c>
    </row>
    <row r="40" spans="1:9">
      <c r="A40" s="2">
        <v>39</v>
      </c>
      <c r="B40" s="8" t="s">
        <v>82</v>
      </c>
      <c r="C40" s="8" t="s">
        <v>94</v>
      </c>
      <c r="D40" s="8" t="s">
        <v>95</v>
      </c>
      <c r="E40" s="2">
        <v>13</v>
      </c>
      <c r="F40" s="2">
        <v>11</v>
      </c>
      <c r="G40" s="2"/>
      <c r="H40" s="2">
        <v>11</v>
      </c>
      <c r="I40" s="7">
        <f>SUM(E40:H40)/3</f>
        <v>11.666666666666666</v>
      </c>
    </row>
    <row r="41" spans="1:9">
      <c r="A41" s="2">
        <v>40</v>
      </c>
      <c r="B41" s="8" t="s">
        <v>20</v>
      </c>
      <c r="C41" s="8" t="s">
        <v>60</v>
      </c>
      <c r="D41" s="8" t="s">
        <v>43</v>
      </c>
      <c r="E41" s="2">
        <v>16</v>
      </c>
      <c r="F41" s="2">
        <v>7</v>
      </c>
      <c r="G41" s="2">
        <v>11</v>
      </c>
      <c r="H41" s="2">
        <v>12</v>
      </c>
      <c r="I41" s="7">
        <f t="shared" ref="I41:I53" si="2">SUM(E41:H41)/4</f>
        <v>11.5</v>
      </c>
    </row>
    <row r="42" spans="1:9">
      <c r="A42" s="2">
        <v>41</v>
      </c>
      <c r="B42" s="8" t="s">
        <v>73</v>
      </c>
      <c r="C42" s="8" t="s">
        <v>74</v>
      </c>
      <c r="D42" s="8" t="s">
        <v>78</v>
      </c>
      <c r="E42" s="2">
        <v>10</v>
      </c>
      <c r="F42" s="2">
        <v>12</v>
      </c>
      <c r="G42" s="2">
        <v>12</v>
      </c>
      <c r="H42" s="2">
        <v>12</v>
      </c>
      <c r="I42" s="7">
        <f t="shared" si="2"/>
        <v>11.5</v>
      </c>
    </row>
    <row r="43" spans="1:9">
      <c r="A43" s="2">
        <v>42</v>
      </c>
      <c r="B43" s="4" t="s">
        <v>23</v>
      </c>
      <c r="C43" s="8" t="s">
        <v>32</v>
      </c>
      <c r="D43" s="8" t="s">
        <v>38</v>
      </c>
      <c r="E43" s="2">
        <v>12</v>
      </c>
      <c r="F43" s="2">
        <v>12</v>
      </c>
      <c r="G43" s="2">
        <v>10</v>
      </c>
      <c r="H43" s="2">
        <v>10</v>
      </c>
      <c r="I43" s="7">
        <f t="shared" si="2"/>
        <v>11</v>
      </c>
    </row>
    <row r="44" spans="1:9">
      <c r="A44" s="2">
        <v>43</v>
      </c>
      <c r="B44" s="4" t="s">
        <v>23</v>
      </c>
      <c r="C44" s="8" t="s">
        <v>30</v>
      </c>
      <c r="D44" s="8" t="s">
        <v>38</v>
      </c>
      <c r="E44" s="2">
        <v>14</v>
      </c>
      <c r="F44" s="2">
        <v>10</v>
      </c>
      <c r="G44" s="2">
        <v>10</v>
      </c>
      <c r="H44" s="2">
        <v>10</v>
      </c>
      <c r="I44" s="7">
        <f t="shared" si="2"/>
        <v>11</v>
      </c>
    </row>
    <row r="45" spans="1:9">
      <c r="A45" s="2">
        <v>44</v>
      </c>
      <c r="B45" s="8" t="s">
        <v>23</v>
      </c>
      <c r="C45" s="8" t="s">
        <v>65</v>
      </c>
      <c r="D45" s="8" t="s">
        <v>43</v>
      </c>
      <c r="E45" s="2">
        <v>15</v>
      </c>
      <c r="F45" s="2">
        <v>9</v>
      </c>
      <c r="G45" s="2">
        <v>11</v>
      </c>
      <c r="H45" s="2">
        <v>8</v>
      </c>
      <c r="I45" s="7">
        <f t="shared" si="2"/>
        <v>10.75</v>
      </c>
    </row>
    <row r="46" spans="1:9">
      <c r="A46" s="2">
        <v>45</v>
      </c>
      <c r="B46" s="4" t="s">
        <v>9</v>
      </c>
      <c r="C46" s="8" t="s">
        <v>10</v>
      </c>
      <c r="D46" s="8" t="s">
        <v>38</v>
      </c>
      <c r="E46" s="2">
        <v>10</v>
      </c>
      <c r="F46" s="2">
        <v>9</v>
      </c>
      <c r="G46" s="2">
        <v>11</v>
      </c>
      <c r="H46" s="2">
        <v>12</v>
      </c>
      <c r="I46" s="7">
        <f t="shared" si="2"/>
        <v>10.5</v>
      </c>
    </row>
    <row r="47" spans="1:9">
      <c r="A47" s="2">
        <v>46</v>
      </c>
      <c r="B47" s="8" t="s">
        <v>22</v>
      </c>
      <c r="C47" s="8" t="s">
        <v>58</v>
      </c>
      <c r="D47" s="8" t="s">
        <v>43</v>
      </c>
      <c r="E47" s="2">
        <v>14</v>
      </c>
      <c r="F47" s="2">
        <v>10</v>
      </c>
      <c r="G47" s="2">
        <v>9</v>
      </c>
      <c r="H47" s="2">
        <v>8</v>
      </c>
      <c r="I47" s="7">
        <f t="shared" si="2"/>
        <v>10.25</v>
      </c>
    </row>
    <row r="48" spans="1:9">
      <c r="A48" s="2">
        <v>47</v>
      </c>
      <c r="B48" s="8" t="s">
        <v>22</v>
      </c>
      <c r="C48" s="8" t="s">
        <v>64</v>
      </c>
      <c r="D48" s="8" t="s">
        <v>43</v>
      </c>
      <c r="E48" s="2">
        <v>11</v>
      </c>
      <c r="F48" s="2">
        <v>11</v>
      </c>
      <c r="G48" s="2">
        <v>11</v>
      </c>
      <c r="H48" s="2">
        <v>8</v>
      </c>
      <c r="I48" s="7">
        <f t="shared" si="2"/>
        <v>10.25</v>
      </c>
    </row>
    <row r="49" spans="1:9">
      <c r="A49" s="2">
        <v>48</v>
      </c>
      <c r="B49" s="8" t="s">
        <v>23</v>
      </c>
      <c r="C49" s="8" t="s">
        <v>76</v>
      </c>
      <c r="D49" s="8" t="s">
        <v>78</v>
      </c>
      <c r="E49" s="2">
        <v>12</v>
      </c>
      <c r="F49" s="2">
        <v>11</v>
      </c>
      <c r="G49" s="2">
        <v>10</v>
      </c>
      <c r="H49" s="2">
        <v>8</v>
      </c>
      <c r="I49" s="7">
        <f t="shared" si="2"/>
        <v>10.25</v>
      </c>
    </row>
    <row r="50" spans="1:9">
      <c r="A50" s="2">
        <v>49</v>
      </c>
      <c r="B50" s="4" t="s">
        <v>20</v>
      </c>
      <c r="C50" s="8" t="s">
        <v>27</v>
      </c>
      <c r="D50" s="8" t="s">
        <v>38</v>
      </c>
      <c r="E50" s="2">
        <v>13</v>
      </c>
      <c r="F50" s="2">
        <v>7</v>
      </c>
      <c r="G50" s="2">
        <v>8</v>
      </c>
      <c r="H50" s="2">
        <v>12</v>
      </c>
      <c r="I50" s="7">
        <f t="shared" si="2"/>
        <v>10</v>
      </c>
    </row>
    <row r="51" spans="1:9">
      <c r="A51" s="2">
        <v>50</v>
      </c>
      <c r="B51" s="8" t="s">
        <v>44</v>
      </c>
      <c r="C51" s="8" t="s">
        <v>51</v>
      </c>
      <c r="D51" s="8" t="s">
        <v>43</v>
      </c>
      <c r="E51" s="2">
        <v>12</v>
      </c>
      <c r="F51" s="2">
        <v>10</v>
      </c>
      <c r="G51" s="2">
        <v>9</v>
      </c>
      <c r="H51" s="2">
        <v>9</v>
      </c>
      <c r="I51" s="7">
        <f t="shared" si="2"/>
        <v>10</v>
      </c>
    </row>
    <row r="52" spans="1:9">
      <c r="A52" s="2">
        <v>51</v>
      </c>
      <c r="B52" s="8" t="s">
        <v>26</v>
      </c>
      <c r="C52" s="8" t="s">
        <v>70</v>
      </c>
      <c r="D52" s="8" t="s">
        <v>43</v>
      </c>
      <c r="E52" s="2">
        <v>14</v>
      </c>
      <c r="F52" s="2">
        <v>0</v>
      </c>
      <c r="G52" s="2">
        <v>13</v>
      </c>
      <c r="H52" s="2">
        <v>13</v>
      </c>
      <c r="I52" s="7">
        <f t="shared" si="2"/>
        <v>10</v>
      </c>
    </row>
    <row r="53" spans="1:9">
      <c r="A53" s="2">
        <v>52</v>
      </c>
      <c r="B53" s="4" t="s">
        <v>17</v>
      </c>
      <c r="C53" s="8" t="s">
        <v>14</v>
      </c>
      <c r="D53" s="8" t="s">
        <v>38</v>
      </c>
      <c r="E53" s="2">
        <v>12</v>
      </c>
      <c r="F53" s="2">
        <v>10</v>
      </c>
      <c r="G53" s="2">
        <v>7</v>
      </c>
      <c r="H53" s="2">
        <v>10</v>
      </c>
      <c r="I53" s="5">
        <f t="shared" si="2"/>
        <v>9.75</v>
      </c>
    </row>
    <row r="54" spans="1:9">
      <c r="A54" s="2">
        <v>53</v>
      </c>
      <c r="B54" s="8" t="s">
        <v>22</v>
      </c>
      <c r="C54" s="8" t="s">
        <v>89</v>
      </c>
      <c r="D54" s="8" t="s">
        <v>91</v>
      </c>
      <c r="E54" s="6">
        <v>16</v>
      </c>
      <c r="F54" s="6">
        <v>13</v>
      </c>
      <c r="G54" s="2"/>
      <c r="H54" s="6">
        <v>0</v>
      </c>
      <c r="I54" s="5">
        <f>SUM(E54:H54)/3</f>
        <v>9.6666666666666661</v>
      </c>
    </row>
    <row r="55" spans="1:9">
      <c r="A55" s="2">
        <v>54</v>
      </c>
      <c r="B55" s="8" t="s">
        <v>44</v>
      </c>
      <c r="C55" s="8" t="s">
        <v>50</v>
      </c>
      <c r="D55" s="8" t="s">
        <v>43</v>
      </c>
      <c r="E55" s="2">
        <v>11</v>
      </c>
      <c r="F55" s="2">
        <v>10</v>
      </c>
      <c r="G55" s="2">
        <v>9</v>
      </c>
      <c r="H55" s="2">
        <v>8</v>
      </c>
      <c r="I55" s="5">
        <f>SUM(E55:H55)/4</f>
        <v>9.5</v>
      </c>
    </row>
    <row r="56" spans="1:9">
      <c r="A56" s="2">
        <v>55</v>
      </c>
      <c r="B56" s="8" t="s">
        <v>46</v>
      </c>
      <c r="C56" s="8" t="s">
        <v>54</v>
      </c>
      <c r="D56" s="8" t="s">
        <v>43</v>
      </c>
      <c r="E56" s="2">
        <v>12</v>
      </c>
      <c r="F56" s="2">
        <v>6</v>
      </c>
      <c r="G56" s="2">
        <v>10</v>
      </c>
      <c r="H56" s="2">
        <v>10</v>
      </c>
      <c r="I56" s="5">
        <f>SUM(E56:H56)/4</f>
        <v>9.5</v>
      </c>
    </row>
    <row r="57" spans="1:9">
      <c r="A57" s="2">
        <v>56</v>
      </c>
      <c r="B57" s="8" t="s">
        <v>79</v>
      </c>
      <c r="C57" s="8" t="s">
        <v>54</v>
      </c>
      <c r="D57" s="8" t="s">
        <v>91</v>
      </c>
      <c r="E57" s="2">
        <v>13</v>
      </c>
      <c r="F57" s="2">
        <v>8</v>
      </c>
      <c r="G57" s="2"/>
      <c r="H57" s="2">
        <v>7</v>
      </c>
      <c r="I57" s="5">
        <f>SUM(E57:H57)/3</f>
        <v>9.3333333333333339</v>
      </c>
    </row>
    <row r="58" spans="1:9">
      <c r="A58" s="2">
        <v>57</v>
      </c>
      <c r="B58" s="8" t="s">
        <v>26</v>
      </c>
      <c r="C58" s="8" t="s">
        <v>71</v>
      </c>
      <c r="D58" s="8" t="s">
        <v>43</v>
      </c>
      <c r="E58" s="2">
        <v>13</v>
      </c>
      <c r="F58" s="2">
        <v>0</v>
      </c>
      <c r="G58" s="2">
        <v>11</v>
      </c>
      <c r="H58" s="2">
        <v>12</v>
      </c>
      <c r="I58" s="5">
        <f>SUM(E58:H58)/4</f>
        <v>9</v>
      </c>
    </row>
    <row r="59" spans="1:9">
      <c r="A59" s="2">
        <v>58</v>
      </c>
      <c r="B59" s="8" t="s">
        <v>21</v>
      </c>
      <c r="C59" s="8" t="s">
        <v>54</v>
      </c>
      <c r="D59" s="8" t="s">
        <v>78</v>
      </c>
      <c r="E59" s="2">
        <v>11</v>
      </c>
      <c r="F59" s="2">
        <v>9</v>
      </c>
      <c r="G59" s="2">
        <v>8</v>
      </c>
      <c r="H59" s="2">
        <v>7</v>
      </c>
      <c r="I59" s="5">
        <f>SUM(E59:H59)/4</f>
        <v>8.75</v>
      </c>
    </row>
    <row r="60" spans="1:9">
      <c r="A60" s="2">
        <v>59</v>
      </c>
      <c r="B60" s="8" t="s">
        <v>81</v>
      </c>
      <c r="C60" s="8" t="s">
        <v>87</v>
      </c>
      <c r="D60" s="8" t="s">
        <v>91</v>
      </c>
      <c r="E60" s="2">
        <v>14</v>
      </c>
      <c r="F60" s="2">
        <v>11</v>
      </c>
      <c r="G60" s="2"/>
      <c r="H60" s="2">
        <v>0</v>
      </c>
      <c r="I60" s="5">
        <f>SUM(E60:H60)/3</f>
        <v>8.3333333333333339</v>
      </c>
    </row>
    <row r="61" spans="1:9">
      <c r="A61" s="2">
        <v>60</v>
      </c>
      <c r="B61" s="8" t="s">
        <v>45</v>
      </c>
      <c r="C61" s="8" t="s">
        <v>52</v>
      </c>
      <c r="D61" s="8" t="s">
        <v>43</v>
      </c>
      <c r="E61" s="2">
        <v>8</v>
      </c>
      <c r="F61" s="2">
        <v>10</v>
      </c>
      <c r="G61" s="2">
        <v>7</v>
      </c>
      <c r="H61" s="2">
        <v>7</v>
      </c>
      <c r="I61" s="5">
        <f>SUM(E61:H61)/4</f>
        <v>8</v>
      </c>
    </row>
    <row r="62" spans="1:9">
      <c r="A62" s="2">
        <v>61</v>
      </c>
      <c r="B62" s="8" t="s">
        <v>45</v>
      </c>
      <c r="C62" s="8" t="s">
        <v>86</v>
      </c>
      <c r="D62" s="8" t="s">
        <v>91</v>
      </c>
      <c r="E62" s="2">
        <v>14</v>
      </c>
      <c r="F62" s="2">
        <v>10</v>
      </c>
      <c r="G62" s="2"/>
      <c r="H62" s="2">
        <v>0</v>
      </c>
      <c r="I62" s="5">
        <f>SUM(E62:H62)/3</f>
        <v>8</v>
      </c>
    </row>
    <row r="63" spans="1:9">
      <c r="A63" s="2">
        <v>62</v>
      </c>
      <c r="B63" s="8" t="s">
        <v>48</v>
      </c>
      <c r="C63" s="8" t="s">
        <v>66</v>
      </c>
      <c r="D63" s="8" t="s">
        <v>43</v>
      </c>
      <c r="E63" s="2">
        <v>11</v>
      </c>
      <c r="F63" s="2">
        <v>9</v>
      </c>
      <c r="G63" s="2">
        <v>10</v>
      </c>
      <c r="H63" s="2">
        <v>0</v>
      </c>
      <c r="I63" s="5">
        <f t="shared" ref="I63:I68" si="3">SUM(E63:H63)/4</f>
        <v>7.5</v>
      </c>
    </row>
    <row r="64" spans="1:9">
      <c r="A64" s="2">
        <v>63</v>
      </c>
      <c r="B64" s="4" t="s">
        <v>39</v>
      </c>
      <c r="C64" s="4" t="s">
        <v>40</v>
      </c>
      <c r="D64" s="8" t="s">
        <v>42</v>
      </c>
      <c r="E64" s="2">
        <v>12</v>
      </c>
      <c r="F64" s="2">
        <v>0</v>
      </c>
      <c r="G64" s="2">
        <v>8</v>
      </c>
      <c r="H64" s="2">
        <v>8</v>
      </c>
      <c r="I64" s="5">
        <f t="shared" si="3"/>
        <v>7</v>
      </c>
    </row>
    <row r="65" spans="1:9">
      <c r="A65" s="2">
        <v>64</v>
      </c>
      <c r="B65" s="8" t="s">
        <v>21</v>
      </c>
      <c r="C65" s="8" t="s">
        <v>62</v>
      </c>
      <c r="D65" s="8" t="s">
        <v>43</v>
      </c>
      <c r="E65" s="2">
        <v>12</v>
      </c>
      <c r="F65" s="2">
        <v>0</v>
      </c>
      <c r="G65" s="2">
        <v>8</v>
      </c>
      <c r="H65" s="2">
        <v>6</v>
      </c>
      <c r="I65" s="5">
        <f t="shared" si="3"/>
        <v>6.5</v>
      </c>
    </row>
    <row r="66" spans="1:9">
      <c r="A66" s="2">
        <v>65</v>
      </c>
      <c r="B66" s="8" t="s">
        <v>21</v>
      </c>
      <c r="C66" s="8" t="s">
        <v>75</v>
      </c>
      <c r="D66" s="8" t="s">
        <v>78</v>
      </c>
      <c r="E66" s="2">
        <v>10</v>
      </c>
      <c r="F66" s="2">
        <v>0</v>
      </c>
      <c r="G66" s="2">
        <v>8</v>
      </c>
      <c r="H66" s="2">
        <v>8</v>
      </c>
      <c r="I66" s="5">
        <f t="shared" si="3"/>
        <v>6.5</v>
      </c>
    </row>
    <row r="67" spans="1:9">
      <c r="A67" s="2">
        <v>66</v>
      </c>
      <c r="B67" s="4" t="s">
        <v>16</v>
      </c>
      <c r="C67" s="8" t="s">
        <v>14</v>
      </c>
      <c r="D67" s="8" t="s">
        <v>38</v>
      </c>
      <c r="E67" s="2">
        <v>9</v>
      </c>
      <c r="F67" s="2">
        <f>-D1148</f>
        <v>0</v>
      </c>
      <c r="G67" s="2">
        <v>5</v>
      </c>
      <c r="H67" s="2">
        <v>9</v>
      </c>
      <c r="I67" s="5">
        <f t="shared" si="3"/>
        <v>5.75</v>
      </c>
    </row>
    <row r="68" spans="1:9">
      <c r="A68" s="2">
        <v>67</v>
      </c>
      <c r="B68" s="8" t="s">
        <v>25</v>
      </c>
      <c r="C68" s="8" t="s">
        <v>54</v>
      </c>
      <c r="D68" s="8" t="s">
        <v>43</v>
      </c>
      <c r="E68" s="2">
        <v>10</v>
      </c>
      <c r="F68" s="2">
        <v>0</v>
      </c>
      <c r="G68" s="2">
        <v>9</v>
      </c>
      <c r="H68" s="2">
        <v>0</v>
      </c>
      <c r="I68" s="5">
        <f t="shared" si="3"/>
        <v>4.75</v>
      </c>
    </row>
    <row r="69" spans="1:9">
      <c r="A69" s="2">
        <v>68</v>
      </c>
      <c r="B69" s="8" t="s">
        <v>22</v>
      </c>
      <c r="C69" s="8" t="s">
        <v>88</v>
      </c>
      <c r="D69" s="8" t="s">
        <v>91</v>
      </c>
      <c r="E69" s="2">
        <v>13</v>
      </c>
      <c r="F69" s="2">
        <v>0</v>
      </c>
      <c r="G69" s="2"/>
      <c r="H69" s="2">
        <v>0</v>
      </c>
      <c r="I69" s="5">
        <f>SUM(E69:H69)/3</f>
        <v>4.333333333333333</v>
      </c>
    </row>
    <row r="70" spans="1:9">
      <c r="A70" s="2">
        <v>69</v>
      </c>
      <c r="B70" s="8" t="s">
        <v>22</v>
      </c>
      <c r="C70" s="8" t="s">
        <v>34</v>
      </c>
      <c r="D70" s="8" t="s">
        <v>91</v>
      </c>
      <c r="E70" s="2">
        <v>13</v>
      </c>
      <c r="F70" s="2">
        <v>0</v>
      </c>
      <c r="G70" s="2"/>
      <c r="H70" s="2">
        <v>0</v>
      </c>
      <c r="I70" s="5">
        <f>SUM(E70:H70)/3</f>
        <v>4.333333333333333</v>
      </c>
    </row>
    <row r="71" spans="1:9">
      <c r="A71" s="2">
        <v>70</v>
      </c>
      <c r="B71" s="8" t="s">
        <v>24</v>
      </c>
      <c r="C71" s="8" t="s">
        <v>67</v>
      </c>
      <c r="D71" s="8" t="s">
        <v>43</v>
      </c>
      <c r="E71" s="2">
        <v>9</v>
      </c>
      <c r="F71" s="2">
        <v>0</v>
      </c>
      <c r="G71" s="2">
        <v>8</v>
      </c>
      <c r="H71" s="2">
        <v>0</v>
      </c>
      <c r="I71" s="5">
        <f>SUM(E71:H71)/4</f>
        <v>4.25</v>
      </c>
    </row>
    <row r="72" spans="1:9">
      <c r="A72" s="2">
        <v>71</v>
      </c>
      <c r="B72" s="8" t="s">
        <v>25</v>
      </c>
      <c r="C72" s="8" t="s">
        <v>68</v>
      </c>
      <c r="D72" s="8" t="s">
        <v>43</v>
      </c>
      <c r="E72" s="2">
        <v>11</v>
      </c>
      <c r="F72" s="2">
        <v>0</v>
      </c>
      <c r="G72" s="2">
        <v>6</v>
      </c>
      <c r="H72" s="2">
        <v>0</v>
      </c>
      <c r="I72" s="5">
        <f>SUM(E72:H72)/4</f>
        <v>4.25</v>
      </c>
    </row>
    <row r="73" spans="1:9">
      <c r="A73" s="2">
        <v>72</v>
      </c>
      <c r="B73" s="8" t="s">
        <v>49</v>
      </c>
      <c r="C73" s="8" t="s">
        <v>69</v>
      </c>
      <c r="D73" s="8" t="s">
        <v>43</v>
      </c>
      <c r="E73" s="2">
        <v>11</v>
      </c>
      <c r="F73" s="2">
        <v>0</v>
      </c>
      <c r="G73" s="2">
        <v>5</v>
      </c>
      <c r="H73" s="2">
        <v>0</v>
      </c>
      <c r="I73" s="5">
        <f>SUM(E73:H73)/4</f>
        <v>4</v>
      </c>
    </row>
    <row r="74" spans="1:9">
      <c r="A74" s="2">
        <v>73</v>
      </c>
      <c r="B74" s="8" t="s">
        <v>45</v>
      </c>
      <c r="C74" s="8" t="s">
        <v>85</v>
      </c>
      <c r="D74" s="8" t="s">
        <v>91</v>
      </c>
      <c r="E74" s="2">
        <v>12</v>
      </c>
      <c r="F74" s="2">
        <v>0</v>
      </c>
      <c r="G74" s="2"/>
      <c r="H74" s="2">
        <v>0</v>
      </c>
      <c r="I74" s="5">
        <f>SUM(E74:H74)/3</f>
        <v>4</v>
      </c>
    </row>
    <row r="75" spans="1:9">
      <c r="A75" s="2">
        <v>74</v>
      </c>
      <c r="B75" s="8" t="s">
        <v>49</v>
      </c>
      <c r="C75" s="8" t="s">
        <v>93</v>
      </c>
      <c r="D75" s="8" t="s">
        <v>95</v>
      </c>
      <c r="E75" s="2">
        <v>11</v>
      </c>
      <c r="F75" s="2">
        <v>0</v>
      </c>
      <c r="G75" s="2"/>
      <c r="H75" s="2">
        <v>0</v>
      </c>
      <c r="I75" s="5">
        <f>SUM(E75:H75)/3</f>
        <v>3.6666666666666665</v>
      </c>
    </row>
  </sheetData>
  <sortState ref="A2:I75">
    <sortCondition descending="1" ref="I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Белые сухие</vt:lpstr>
      <vt:lpstr>Розовые сухие</vt:lpstr>
      <vt:lpstr>Красные сухие</vt:lpstr>
      <vt:lpstr>Сладкие</vt:lpstr>
      <vt:lpstr>Крепленные</vt:lpstr>
      <vt:lpstr>Специальные</vt:lpstr>
      <vt:lpstr>Рейтинг</vt:lpstr>
    </vt:vector>
  </TitlesOfParts>
  <Company>Lenovo (Beijing) Limited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Igor</cp:lastModifiedBy>
  <dcterms:created xsi:type="dcterms:W3CDTF">2013-02-17T04:21:28Z</dcterms:created>
  <dcterms:modified xsi:type="dcterms:W3CDTF">2013-03-01T08:01:45Z</dcterms:modified>
</cp:coreProperties>
</file>